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EF" lockStructure="1"/>
  <bookViews>
    <workbookView xWindow="240" yWindow="60" windowWidth="20115" windowHeight="8010" activeTab="1"/>
  </bookViews>
  <sheets>
    <sheet name="Identificação da Empresa" sheetId="3" r:id="rId1"/>
    <sheet name="BOD" sheetId="2" r:id="rId2"/>
    <sheet name="Instruções" sheetId="1" r:id="rId3"/>
    <sheet name="Identificação" sheetId="4" state="hidden" r:id="rId4"/>
  </sheets>
  <definedNames>
    <definedName name="_xlnm._FilterDatabase" localSheetId="3" hidden="1">Identificação!$A$1:$A$52</definedName>
  </definedNames>
  <calcPr calcId="145621"/>
</workbook>
</file>

<file path=xl/calcChain.xml><?xml version="1.0" encoding="utf-8"?>
<calcChain xmlns="http://schemas.openxmlformats.org/spreadsheetml/2006/main">
  <c r="E11" i="3" l="1"/>
  <c r="D11" i="3" l="1"/>
  <c r="E3" i="4" l="1"/>
  <c r="F11" i="3" l="1"/>
  <c r="E2" i="4" s="1"/>
</calcChain>
</file>

<file path=xl/sharedStrings.xml><?xml version="1.0" encoding="utf-8"?>
<sst xmlns="http://schemas.openxmlformats.org/spreadsheetml/2006/main" count="350" uniqueCount="315">
  <si>
    <t>Ano</t>
  </si>
  <si>
    <t>Código da Empresa</t>
  </si>
  <si>
    <t>Ramal</t>
  </si>
  <si>
    <t>Nome_Linha</t>
  </si>
  <si>
    <t>Servico</t>
  </si>
  <si>
    <t>Sentido</t>
  </si>
  <si>
    <t>Extensao_Classe_A</t>
  </si>
  <si>
    <t>Extensao_Classe_B</t>
  </si>
  <si>
    <t>Tarifa_Maxima_Comum</t>
  </si>
  <si>
    <t>Tarifa_Maxima_Escolar</t>
  </si>
  <si>
    <t>Numero_Linha</t>
  </si>
  <si>
    <t>Codigo_Empresa</t>
  </si>
  <si>
    <t>Extensao_Percorrida_Simples</t>
  </si>
  <si>
    <t>Extensao_Percorrida_Expressa</t>
  </si>
  <si>
    <t>Extensao_Percorrida_Deslocamento</t>
  </si>
  <si>
    <t>Viagens_Realizadas_Simples</t>
  </si>
  <si>
    <t>Viagens_Realizadas_Expressas</t>
  </si>
  <si>
    <t>Viagens_Realizadas_Deslocamentos</t>
  </si>
  <si>
    <t>Pass_Transp_Comum</t>
  </si>
  <si>
    <t>Pass_Transp_Escolar</t>
  </si>
  <si>
    <t>Pass_Transp_Escolar_Passe_Livre</t>
  </si>
  <si>
    <t>Pass_Isentos</t>
  </si>
  <si>
    <t>Pass_Transp_Integr_Rod</t>
  </si>
  <si>
    <t>Pass_Transp_Integ_Fer</t>
  </si>
  <si>
    <t>Receita_Auferida_Comum</t>
  </si>
  <si>
    <t>Receita_Auferida_Escolar</t>
  </si>
  <si>
    <t>Receita_Auferida_Escolar_Passe_Livre</t>
  </si>
  <si>
    <t>Frota_Operante</t>
  </si>
  <si>
    <t>Mes</t>
  </si>
  <si>
    <t>Lotacao_Media</t>
  </si>
  <si>
    <r>
      <rPr>
        <sz val="9"/>
        <rFont val="Times New Roman"/>
        <family val="1"/>
      </rPr>
      <t>Colunas:</t>
    </r>
  </si>
  <si>
    <r>
      <rPr>
        <sz val="9"/>
        <rFont val="Times New Roman"/>
        <family val="1"/>
      </rPr>
      <t>Conceito:</t>
    </r>
  </si>
  <si>
    <r>
      <rPr>
        <sz val="9"/>
        <rFont val="Times New Roman"/>
        <family val="1"/>
      </rPr>
      <t>Ano:</t>
    </r>
  </si>
  <si>
    <r>
      <rPr>
        <sz val="9"/>
        <rFont val="Times New Roman"/>
        <family val="1"/>
      </rPr>
      <t>Numero  Linha:</t>
    </r>
  </si>
  <si>
    <r>
      <rPr>
        <sz val="9"/>
        <rFont val="Times New Roman"/>
        <family val="1"/>
      </rPr>
      <t>Ramal:</t>
    </r>
  </si>
  <si>
    <r>
      <rPr>
        <sz val="9"/>
        <rFont val="Times New Roman"/>
        <family val="1"/>
      </rPr>
      <t xml:space="preserve">1 digito: 1 a 8 — Ramal para horario com itinerario  alterado; 9 </t>
    </r>
    <r>
      <rPr>
        <sz val="9"/>
        <color rgb="FF262626"/>
        <rFont val="Times New Roman"/>
        <family val="1"/>
      </rPr>
      <t xml:space="preserve">— </t>
    </r>
    <r>
      <rPr>
        <sz val="9"/>
        <rFont val="Times New Roman"/>
        <family val="1"/>
      </rPr>
      <t xml:space="preserve">Ramal
</t>
    </r>
    <r>
      <rPr>
        <sz val="9"/>
        <rFont val="Times New Roman"/>
        <family val="1"/>
      </rPr>
      <t>para horario coin itinerario  normal</t>
    </r>
  </si>
  <si>
    <r>
      <rPr>
        <sz val="9"/>
        <rFont val="Times New Roman"/>
        <family val="1"/>
      </rPr>
      <t>Nome Linha:</t>
    </r>
  </si>
  <si>
    <r>
      <rPr>
        <sz val="9"/>
        <rFont val="Times New Roman"/>
        <family val="1"/>
      </rPr>
      <t>Sentido:</t>
    </r>
  </si>
  <si>
    <r>
      <rPr>
        <sz val="10"/>
        <rFont val="Times New Roman"/>
        <family val="1"/>
      </rPr>
      <t>Extensao Classe A:</t>
    </r>
  </si>
  <si>
    <r>
      <rPr>
        <sz val="10"/>
        <rFont val="Times New Roman"/>
        <family val="1"/>
      </rPr>
      <t>Extensao Classe B:</t>
    </r>
  </si>
  <si>
    <r>
      <rPr>
        <sz val="9.5"/>
        <rFont val="Times New Roman"/>
        <family val="1"/>
      </rPr>
      <t>Tarifa Maxima Escolar:</t>
    </r>
  </si>
  <si>
    <r>
      <rPr>
        <sz val="9.5"/>
        <rFont val="Times New Roman"/>
        <family val="1"/>
      </rPr>
      <t>90% da Tarifa Maxima Consum</t>
    </r>
  </si>
  <si>
    <r>
      <rPr>
        <sz val="9.5"/>
        <rFont val="Times New Roman"/>
        <family val="1"/>
      </rPr>
      <t>Viagens Realizadas Simples:</t>
    </r>
  </si>
  <si>
    <r>
      <rPr>
        <sz val="10"/>
        <rFont val="Times New Roman"/>
        <family val="1"/>
      </rPr>
      <t>Viagens Realizadas Expressas:</t>
    </r>
  </si>
  <si>
    <r>
      <rPr>
        <sz val="9.5"/>
        <rFont val="Times New Roman"/>
        <family val="1"/>
      </rPr>
      <t>Pass Transp Comum:</t>
    </r>
  </si>
  <si>
    <r>
      <rPr>
        <sz val="9.5"/>
        <rFont val="Times New Roman"/>
        <family val="1"/>
      </rPr>
      <t>Pass Transp Escolar:</t>
    </r>
  </si>
  <si>
    <r>
      <rPr>
        <sz val="9.5"/>
        <rFont val="Times New Roman"/>
        <family val="1"/>
      </rPr>
      <t>Pass Transp Escolar Passe Livre:</t>
    </r>
  </si>
  <si>
    <r>
      <rPr>
        <sz val="10"/>
        <rFont val="Times New Roman"/>
        <family val="1"/>
      </rPr>
      <t>Pass Isentos:</t>
    </r>
  </si>
  <si>
    <t>Preenchimento:</t>
  </si>
  <si>
    <t>Ano da apuração da informação</t>
  </si>
  <si>
    <t>Número com quatro dígitos</t>
  </si>
  <si>
    <t>Mês da apuração da informação</t>
  </si>
  <si>
    <t>Meses de 1-9 um dígito, de 10 a 12 dois dígitos</t>
  </si>
  <si>
    <t>Código de identificação da empresa definido pela Metroplan</t>
  </si>
  <si>
    <t>4 caracteres - duas letras e dois números</t>
  </si>
  <si>
    <t>Número da Linha constante no Cadastro da Metroplan</t>
  </si>
  <si>
    <r>
      <rPr>
        <sz val="9"/>
        <rFont val="Times New Roman"/>
        <family val="1"/>
      </rPr>
      <t>Até 5 caracteres;  4 obrigatórios; Layout:  LNNN ;LNNNL ;LLNN;</t>
    </r>
    <r>
      <rPr>
        <sz val="9"/>
        <color rgb="FF181818"/>
        <rFont val="Times New Roman"/>
        <family val="1"/>
      </rPr>
      <t xml:space="preserve">
</t>
    </r>
    <r>
      <rPr>
        <u/>
        <sz val="9"/>
        <rFont val="Times New Roman"/>
        <family val="1"/>
      </rPr>
      <t>LLNNN;</t>
    </r>
    <r>
      <rPr>
        <sz val="9"/>
        <rFont val="Times New Roman"/>
        <family val="1"/>
      </rPr>
      <t xml:space="preserve"> </t>
    </r>
    <r>
      <rPr>
        <u/>
        <sz val="9"/>
        <rFont val="Times New Roman"/>
        <family val="1"/>
      </rPr>
      <t>LLNNL</t>
    </r>
  </si>
  <si>
    <t>Identifica o nome da linha</t>
  </si>
  <si>
    <t>Nome da Linha, adota-se o nome pelo qual os usuários conhecem a linha ou as localidades atendidas.</t>
  </si>
  <si>
    <t>Identifica o tipo de serviço, de acordo com o tipo de veículo e viagem</t>
  </si>
  <si>
    <r>
      <t xml:space="preserve">Sentido </t>
    </r>
    <r>
      <rPr>
        <sz val="9"/>
        <color rgb="FF0A0A0A"/>
        <rFont val="Times New Roman"/>
        <family val="1"/>
      </rPr>
      <t xml:space="preserve">de </t>
    </r>
    <r>
      <rPr>
        <sz val="9"/>
        <rFont val="Times New Roman"/>
        <family val="1"/>
      </rPr>
      <t>deslocamento da viagem</t>
    </r>
  </si>
  <si>
    <t>Serviço:</t>
  </si>
  <si>
    <t>Alteração  de itinerário  em horario especifico</t>
  </si>
  <si>
    <r>
      <t xml:space="preserve">Distância  entre </t>
    </r>
    <r>
      <rPr>
        <sz val="9"/>
        <color rgb="FF111111"/>
        <rFont val="Times New Roman"/>
        <family val="1"/>
      </rPr>
      <t xml:space="preserve">o </t>
    </r>
    <r>
      <rPr>
        <sz val="9"/>
        <rFont val="Times New Roman"/>
        <family val="1"/>
      </rPr>
      <t xml:space="preserve">terminal inicial e </t>
    </r>
    <r>
      <rPr>
        <sz val="9"/>
        <color rgb="FF0C0C0C"/>
        <rFont val="Times New Roman"/>
        <family val="1"/>
      </rPr>
      <t xml:space="preserve">o </t>
    </r>
    <r>
      <rPr>
        <sz val="9"/>
        <rFont val="Times New Roman"/>
        <family val="1"/>
      </rPr>
      <t>terminal  final em via pavimentada.  Ex.: asfalto, bloquete, pedra regular e pedra irregular.</t>
    </r>
  </si>
  <si>
    <r>
      <rPr>
        <sz val="9.5"/>
        <rFont val="Times New Roman"/>
        <family val="1"/>
      </rPr>
      <t xml:space="preserve">Distância entre o terminal inicial e o terminal final </t>
    </r>
    <r>
      <rPr>
        <sz val="10"/>
        <rFont val="Times New Roman"/>
        <family val="1"/>
      </rPr>
      <t>em</t>
    </r>
    <r>
      <rPr>
        <vertAlign val="subscript"/>
        <sz val="10"/>
        <rFont val="Times New Roman"/>
        <family val="1"/>
      </rPr>
      <t xml:space="preserve">
</t>
    </r>
    <r>
      <rPr>
        <sz val="9.5"/>
        <rFont val="Times New Roman"/>
        <family val="1"/>
      </rPr>
      <t>via não pavimentada.  Ex.: chão batido.</t>
    </r>
  </si>
  <si>
    <t>Distância em quilômetros, com 3 casas decimais, separadas  por vírgula.</t>
  </si>
  <si>
    <t>Distância em quilômetros,  com 3 casas decimais, separadas  por vírgula.</t>
  </si>
  <si>
    <t>Tarifa Máxima  Comum:</t>
  </si>
  <si>
    <r>
      <rPr>
        <sz val="10"/>
        <rFont val="Times New Roman"/>
        <family val="1"/>
      </rPr>
      <t xml:space="preserve">Tarifa referente ao deslocamento entre a primeira e a
</t>
    </r>
    <r>
      <rPr>
        <sz val="9.5"/>
        <rFont val="Times New Roman"/>
        <family val="1"/>
      </rPr>
      <t>última seção tarifária da linha</t>
    </r>
  </si>
  <si>
    <t>Valor em reais com 2 casas decimais, separadas por vírgula e sem
simbolo (R$).</t>
  </si>
  <si>
    <t>Lotação  Média:</t>
  </si>
  <si>
    <t>Média ponderada de assentos por viagem da linha</t>
  </si>
  <si>
    <t>Número com 2 casas decimais, separadas por vírgula</t>
  </si>
  <si>
    <t>Extensão  Percorrida Simples:</t>
  </si>
  <si>
    <t>Total da extensão percorrida pelas Viagens Realizadas Expressas da linha.</t>
  </si>
  <si>
    <t>Número inteiro (sem casas decimais) com ponto separador de milhar (1.000).</t>
  </si>
  <si>
    <t>Total da extensão percorrida pelas Viagens Realizadas Simples da linha.</t>
  </si>
  <si>
    <t>Extensão  Percorrida Expressa:</t>
  </si>
  <si>
    <t>Extensão Percorrida Deslocamento:</t>
  </si>
  <si>
    <t>Total da extensão percorrida pelas Viagens Realizadas Deslocamentos  da linha.</t>
  </si>
  <si>
    <t>Somatório  das viagens realizadas na linha, com atendimento de usuários (embarque e desembarque de
passageiros).</t>
  </si>
  <si>
    <t>Somatório das viagens entre terminais para
aproveitamento do veículo em Viagem Realizada Simples.</t>
  </si>
  <si>
    <t>Viagens Realizadas Deslocamento:</t>
  </si>
  <si>
    <t>Somatório  das viagens entre garagem e terminal e
outras necessárias antes do embarque de passageiros, exceto viagens expressas.</t>
  </si>
  <si>
    <r>
      <rPr>
        <sz val="9.5"/>
        <rFont val="Times New Roman"/>
        <family val="1"/>
      </rPr>
      <t xml:space="preserve">Quantidade de passageiros comuns transportados na
</t>
    </r>
    <r>
      <rPr>
        <sz val="9"/>
        <rFont val="Times New Roman"/>
        <family val="1"/>
      </rPr>
      <t>linha.</t>
    </r>
  </si>
  <si>
    <r>
      <rPr>
        <sz val="10"/>
        <rFont val="Times New Roman"/>
        <family val="1"/>
      </rPr>
      <t xml:space="preserve">Quantidade de passageiros escolares  transportados  na
</t>
    </r>
    <r>
      <rPr>
        <sz val="9.5"/>
        <rFont val="Times New Roman"/>
        <family val="1"/>
      </rPr>
      <t>linha.</t>
    </r>
  </si>
  <si>
    <r>
      <rPr>
        <sz val="10"/>
        <rFont val="Times New Roman"/>
        <family val="1"/>
      </rPr>
      <t xml:space="preserve">Quantidade de passageiros que utilizam o Programa
</t>
    </r>
    <r>
      <rPr>
        <sz val="9.5"/>
        <rFont val="Times New Roman"/>
        <family val="1"/>
      </rPr>
      <t>Passe Livre Estudantil transportados na linha</t>
    </r>
  </si>
  <si>
    <t>Quantidade de passageiros isentos transportados na linha.</t>
  </si>
  <si>
    <t>Pass Transp Integr Rod:</t>
  </si>
  <si>
    <t>Quantidade  de passageiros integrados com sistema rodoviário; Nao incluir nas categorias anteriores, para evitar dupla contagem.</t>
  </si>
  <si>
    <t>Pass Transp Integr Fer:</t>
  </si>
  <si>
    <t>Quantidade  de passageiros integrados com sistema ferroviário; Nao incluir nas categorias anteriores, para evitar dupla contagem.</t>
  </si>
  <si>
    <t>Receita Auferida Comum</t>
  </si>
  <si>
    <t>Receita Auferida Escolar</t>
  </si>
  <si>
    <t>Receita Auferida Passe Livre</t>
  </si>
  <si>
    <t>Frota Operante</t>
  </si>
  <si>
    <t>Valor da Receita Auferida com passageiros comuns e integrados.</t>
  </si>
  <si>
    <t>Valor da Receita Auferida com passageiros escolares.</t>
  </si>
  <si>
    <t>Valor da Receita Auferida com passageiros que utilizam o Programa Passe Livre Estudantil.</t>
  </si>
  <si>
    <t>Total de Veículos utilizados para operação da linha.</t>
  </si>
  <si>
    <r>
      <rPr>
        <sz val="10"/>
        <rFont val="Times New Roman"/>
        <family val="1"/>
      </rPr>
      <t xml:space="preserve">Valor etc reais com 2 casas decimais, separadas por virgula </t>
    </r>
    <r>
      <rPr>
        <sz val="10"/>
        <color rgb="FF1A1A1A"/>
        <rFont val="Times New Roman"/>
        <family val="1"/>
      </rPr>
      <t xml:space="preserve">e </t>
    </r>
    <r>
      <rPr>
        <sz val="10"/>
        <rFont val="Times New Roman"/>
        <family val="1"/>
      </rPr>
      <t xml:space="preserve">sem
</t>
    </r>
    <r>
      <rPr>
        <sz val="9.5"/>
        <rFont val="Times New Roman"/>
        <family val="1"/>
      </rPr>
      <t>simbolo (R$).</t>
    </r>
  </si>
  <si>
    <t>Número inteiro(sem casas decimais).</t>
  </si>
  <si>
    <t>Preencha as Colunas, conforme as instruções relacionadas no quadro abaixo:</t>
  </si>
  <si>
    <t>Mês:</t>
  </si>
  <si>
    <t>Razão Social da Empresa</t>
  </si>
  <si>
    <t>CNPJ</t>
  </si>
  <si>
    <t>Nome Simplificado da Empresa</t>
  </si>
  <si>
    <t>ACORDO OPERACIONAL CANOAS CACHOEIRINHA</t>
  </si>
  <si>
    <t>CC88</t>
  </si>
  <si>
    <t>BENTO GONCALVES</t>
  </si>
  <si>
    <t>BG13</t>
  </si>
  <si>
    <t>BOSEMBECKER</t>
  </si>
  <si>
    <t>BS01</t>
  </si>
  <si>
    <t>CAIENSE EMPRESA DE ONIBUS LTDA</t>
  </si>
  <si>
    <t>CAIENSE</t>
  </si>
  <si>
    <t>CA02</t>
  </si>
  <si>
    <t>CATSUL GUAIBA TRANSPORTES HIDROVIARIOS LTDA</t>
  </si>
  <si>
    <t>CATSUL</t>
  </si>
  <si>
    <t>CS22</t>
  </si>
  <si>
    <t>EXPRESSO CAXIENSE S.A.</t>
  </si>
  <si>
    <t>CAXIENSE</t>
  </si>
  <si>
    <t>CX15</t>
  </si>
  <si>
    <t>CENTRAL S/A - TRANSPORTE RODOVIARIOS E TURISMO</t>
  </si>
  <si>
    <t>CENTRAL</t>
  </si>
  <si>
    <t>CE72</t>
  </si>
  <si>
    <t>CITRAL TRANSPORTES E TURISMO S.A.</t>
  </si>
  <si>
    <t>CITRAL</t>
  </si>
  <si>
    <t>CT95</t>
  </si>
  <si>
    <t>CITRAL LITORAL</t>
  </si>
  <si>
    <t>CT96</t>
  </si>
  <si>
    <t>CONSORCIO METROPOLITANO DE TRANSPORTES</t>
  </si>
  <si>
    <t>CMT</t>
  </si>
  <si>
    <t>TM12</t>
  </si>
  <si>
    <t>DANYTUR VIAGENS E TURISMO LTDA.</t>
  </si>
  <si>
    <t>DANYTUR</t>
  </si>
  <si>
    <t>DN11</t>
  </si>
  <si>
    <t>EXPRESSO EMBAIXADOR</t>
  </si>
  <si>
    <t>EMBAIXADOR</t>
  </si>
  <si>
    <t>EB78</t>
  </si>
  <si>
    <t>ESTANCIA VELHA</t>
  </si>
  <si>
    <t>EV77</t>
  </si>
  <si>
    <t>EXPRESSO VERANEIO LTDA.</t>
  </si>
  <si>
    <t>EVEL</t>
  </si>
  <si>
    <t>VE92</t>
  </si>
  <si>
    <t>FATIMA TRANSPORTES E TURISMO LTDA</t>
  </si>
  <si>
    <t>FATIMA</t>
  </si>
  <si>
    <t>FA61</t>
  </si>
  <si>
    <t>FEITORIA</t>
  </si>
  <si>
    <t>FE75</t>
  </si>
  <si>
    <t>GUAIBA</t>
  </si>
  <si>
    <t>GU99</t>
  </si>
  <si>
    <t>TRANSPORTE COLETIVO ITAPUA LTDA</t>
  </si>
  <si>
    <t>ITAPUA</t>
  </si>
  <si>
    <t>IT11</t>
  </si>
  <si>
    <t>TRANSPORTES LILICO LTDA</t>
  </si>
  <si>
    <t>LILICO</t>
  </si>
  <si>
    <t>LL77</t>
  </si>
  <si>
    <t>LOUZADA</t>
  </si>
  <si>
    <t>LZ79</t>
  </si>
  <si>
    <t>EMPRESA DE TRANSPORTE COLETIVO MONTE BELO LTDA</t>
  </si>
  <si>
    <t>MONTE BELO</t>
  </si>
  <si>
    <t>MB 14</t>
  </si>
  <si>
    <t>MONTENEGRO</t>
  </si>
  <si>
    <t>MN60</t>
  </si>
  <si>
    <t>OZELAME</t>
  </si>
  <si>
    <t>OZ18</t>
  </si>
  <si>
    <t>EXPRESSO PALMARES TURISMO LTDA</t>
  </si>
  <si>
    <t>PALMARES</t>
  </si>
  <si>
    <t>PM93</t>
  </si>
  <si>
    <t>REAL RODOVIAS DE TRANSPORTES COLETIVOS S.A.</t>
  </si>
  <si>
    <t>REAL</t>
  </si>
  <si>
    <t>RE71</t>
  </si>
  <si>
    <t>SANTA SILVANA</t>
  </si>
  <si>
    <t>SSO2</t>
  </si>
  <si>
    <t>TRANSPORTE COLETIVO SANTO ANTONIO LTDA</t>
  </si>
  <si>
    <t>SANTO ANTONIO</t>
  </si>
  <si>
    <t>SA12</t>
  </si>
  <si>
    <t>EXPRESSO SAO JOSE LTDA</t>
  </si>
  <si>
    <t>SAO JOSE</t>
  </si>
  <si>
    <t>SJ90</t>
  </si>
  <si>
    <t>EXPRESSO SAO MARCOS LTDA</t>
  </si>
  <si>
    <t>SAO MARCOS</t>
  </si>
  <si>
    <t>SM17</t>
  </si>
  <si>
    <t>SAO MARCOS LITORAL</t>
  </si>
  <si>
    <t>SM18</t>
  </si>
  <si>
    <t>AUTO VIACAO SERRA MAR LTDA</t>
  </si>
  <si>
    <t>SERRA MAR</t>
  </si>
  <si>
    <t>CP36</t>
  </si>
  <si>
    <t>SINOSCAP</t>
  </si>
  <si>
    <t>SI74</t>
  </si>
  <si>
    <t>SOCALTUR</t>
  </si>
  <si>
    <t>SC80</t>
  </si>
  <si>
    <t>SOGAL</t>
  </si>
  <si>
    <t>GA73</t>
  </si>
  <si>
    <t>SOGIL</t>
  </si>
  <si>
    <t>SG94</t>
  </si>
  <si>
    <t>SOUL</t>
  </si>
  <si>
    <t>SU93</t>
  </si>
  <si>
    <t>ACORDO OPERACIONAL EXP. GUAIBA / SOUL</t>
  </si>
  <si>
    <t>TM5</t>
  </si>
  <si>
    <t>GS05</t>
  </si>
  <si>
    <t>TORRESCAR TRANSPORTES E TURISMO LTDA</t>
  </si>
  <si>
    <t>TORRESCAR</t>
  </si>
  <si>
    <t>TO34</t>
  </si>
  <si>
    <t>TORRESCAR / CAPAO</t>
  </si>
  <si>
    <t>TO36</t>
  </si>
  <si>
    <t>TRANSCAL SUL TRANSPORTES COLETIVOS LTDA</t>
  </si>
  <si>
    <t>TRANSCAL-SUL</t>
  </si>
  <si>
    <t>TC24</t>
  </si>
  <si>
    <t>TRANSNORTE TRANSPORTES AQUAVIARIOS LTDA</t>
  </si>
  <si>
    <t>TRANSNORTE</t>
  </si>
  <si>
    <t>TNO1</t>
  </si>
  <si>
    <t>UNESUL DE TRANSPORTE LTDA</t>
  </si>
  <si>
    <t>UNESUL</t>
  </si>
  <si>
    <t>UN10</t>
  </si>
  <si>
    <t>UNESUL LITORAL</t>
  </si>
  <si>
    <t>UN11</t>
  </si>
  <si>
    <t>VAP</t>
  </si>
  <si>
    <t>VP41</t>
  </si>
  <si>
    <t>VIAMAO</t>
  </si>
  <si>
    <t>VI90</t>
  </si>
  <si>
    <t>CONSORCIO DE TRANSPORTES NOVA SANTA RITA</t>
  </si>
  <si>
    <t>VIANOVA</t>
  </si>
  <si>
    <t>SR31</t>
  </si>
  <si>
    <t>VICASA</t>
  </si>
  <si>
    <t>CN70</t>
  </si>
  <si>
    <t>EXPRESSO VITORIA DE TRANSPORTE LTDA</t>
  </si>
  <si>
    <t>VITORIA</t>
  </si>
  <si>
    <t>VT62</t>
  </si>
  <si>
    <t>EMPRESA WENDLING DE TRANSPORTES COLETIVOS LTDA</t>
  </si>
  <si>
    <t>WENDLING</t>
  </si>
  <si>
    <t>WD81</t>
  </si>
  <si>
    <t>EMPRESA BENTO GONCALVES DE TRANSPORTES LTDA</t>
  </si>
  <si>
    <t>EMPRESA DE TRANSPORTES BOSEMBECKER LTDA</t>
  </si>
  <si>
    <t>VIACAO FEITORIA LTDA</t>
  </si>
  <si>
    <t>EXPRESSO RIO GUAIBA LTDA</t>
  </si>
  <si>
    <t>EMPRESA LOUZADA DE TRANSPORTES LTDA</t>
  </si>
  <si>
    <t>OZELAME TRANSPORTES E TURISMO LTDA</t>
  </si>
  <si>
    <t>VIACAO MONTENEGRO S.A.</t>
  </si>
  <si>
    <t>EMPRESA DE TRANSPORTE SANTA SILVANA LTDA</t>
  </si>
  <si>
    <t>VIACAO SINOSCAP LTDA</t>
  </si>
  <si>
    <t>SOCIEDADE DE ONIBUS CAPIVARENSE LTDA</t>
  </si>
  <si>
    <t>SOCIEDADE DE ONIBUS GAUCHA LTDA</t>
  </si>
  <si>
    <t>SOCIEDADE DE ONIBUS GIGANTE LTDA</t>
  </si>
  <si>
    <t>SOCIEDADE DE ONIBUS UNIAO LTDA</t>
  </si>
  <si>
    <t>EMPRESA DE TRANSPORTE COLETIVO VIAMAO LTDA</t>
  </si>
  <si>
    <t>CITRAL TRANSPORTES E TURISMO S.A. (Litoral)</t>
  </si>
  <si>
    <t>EXPRESSO SAO MARCOS LTDA (Litoral)</t>
  </si>
  <si>
    <t>TORRESCAR TRANSPORTES E TURISMO LTDA (Capão)</t>
  </si>
  <si>
    <t>UNESUL DE TRANSPORTE LTDA (Litoral)</t>
  </si>
  <si>
    <t>Não se aplica</t>
  </si>
  <si>
    <t>87.381.257/0001-19</t>
  </si>
  <si>
    <t>Mês</t>
  </si>
  <si>
    <t>Boletim de Oferta e Demanda</t>
  </si>
  <si>
    <t>Sistemas</t>
  </si>
  <si>
    <t>AULINOR</t>
  </si>
  <si>
    <t>RMPA</t>
  </si>
  <si>
    <t>RMSG</t>
  </si>
  <si>
    <t>AUSUL</t>
  </si>
  <si>
    <t>Identificação da Empresa Regulada</t>
  </si>
  <si>
    <t>Código</t>
  </si>
  <si>
    <r>
      <rPr>
        <sz val="9"/>
        <rFont val="Times New Roman"/>
        <family val="1"/>
      </rPr>
      <t xml:space="preserve">C — Comum; S </t>
    </r>
    <r>
      <rPr>
        <sz val="9"/>
        <color rgb="FF1C1C1C"/>
        <rFont val="Times New Roman"/>
        <family val="1"/>
      </rPr>
      <t xml:space="preserve">— </t>
    </r>
    <r>
      <rPr>
        <sz val="9"/>
        <rFont val="Times New Roman"/>
        <family val="1"/>
      </rPr>
      <t xml:space="preserve">SemiDireto D </t>
    </r>
    <r>
      <rPr>
        <sz val="9"/>
        <color rgb="FF282828"/>
        <rFont val="Times New Roman"/>
        <family val="1"/>
      </rPr>
      <t xml:space="preserve">— </t>
    </r>
    <r>
      <rPr>
        <sz val="9"/>
        <rFont val="Times New Roman"/>
        <family val="1"/>
      </rPr>
      <t xml:space="preserve">Direto; E </t>
    </r>
    <r>
      <rPr>
        <sz val="9"/>
        <color rgb="FF0A0A0A"/>
        <rFont val="Times New Roman"/>
        <family val="1"/>
      </rPr>
      <t xml:space="preserve">— </t>
    </r>
    <r>
      <rPr>
        <sz val="9"/>
        <rFont val="Times New Roman"/>
        <family val="1"/>
      </rPr>
      <t xml:space="preserve">Executivo; L—  Seletivo; R
-Rota; T- Integração  com  Trem; O- Integração  com ônibus; </t>
    </r>
    <r>
      <rPr>
        <sz val="9"/>
        <color rgb="FF282828"/>
        <rFont val="Times New Roman"/>
        <family val="1"/>
      </rPr>
      <t xml:space="preserve">A </t>
    </r>
    <r>
      <rPr>
        <sz val="9"/>
        <rFont val="Times New Roman"/>
        <family val="1"/>
      </rPr>
      <t>- Alimentadora</t>
    </r>
  </si>
  <si>
    <t>1 número: 1- Partida do município de menor população; 2- Partida do Município de Maior População</t>
  </si>
  <si>
    <t>C</t>
  </si>
  <si>
    <t>S</t>
  </si>
  <si>
    <t>D</t>
  </si>
  <si>
    <t>L</t>
  </si>
  <si>
    <t>R</t>
  </si>
  <si>
    <t>T</t>
  </si>
  <si>
    <t>O</t>
  </si>
  <si>
    <t>A</t>
  </si>
  <si>
    <t>87.548.848/0001-38</t>
  </si>
  <si>
    <t>93.841.161/0001-99</t>
  </si>
  <si>
    <t>97.192.264/0001-26</t>
  </si>
  <si>
    <t>12.998.170/0001-96</t>
  </si>
  <si>
    <t>88.617.733/0001-10</t>
  </si>
  <si>
    <t>96.735.758/0001-47</t>
  </si>
  <si>
    <t>97.755.607/0001-13</t>
  </si>
  <si>
    <t>00.379.170/0001-29</t>
  </si>
  <si>
    <t>91.459.453/0001-36</t>
  </si>
  <si>
    <t>92.189.612/0001-92</t>
  </si>
  <si>
    <t>98.744.212/0001-88</t>
  </si>
  <si>
    <t>97.834.709/0001-24</t>
  </si>
  <si>
    <t>88.154.612/0001-80</t>
  </si>
  <si>
    <t>90.348.517/0001-69</t>
  </si>
  <si>
    <t>92.808.427/0001-39</t>
  </si>
  <si>
    <t>88.363.007/0001-19</t>
  </si>
  <si>
    <t>87.548.442/0001-55</t>
  </si>
  <si>
    <t>87.548.889/0001-24</t>
  </si>
  <si>
    <t>92.769.470/0001-32</t>
  </si>
  <si>
    <t>89.738.421/0001-28</t>
  </si>
  <si>
    <t>88.465.737/0001-20</t>
  </si>
  <si>
    <t>90.147.174/0001-74</t>
  </si>
  <si>
    <t>91.873.372/0001-88</t>
  </si>
  <si>
    <t>88.628.417/0001-44</t>
  </si>
  <si>
    <t>03.204.901/0001-93</t>
  </si>
  <si>
    <t>87.233.441/0001-11</t>
  </si>
  <si>
    <t>89.717.409/0001-37</t>
  </si>
  <si>
    <t>90.291.436/0001-70</t>
  </si>
  <si>
    <t>98.750.359/0001-80</t>
  </si>
  <si>
    <t>87.672.044/0001-46</t>
  </si>
  <si>
    <t>92.667.948/0001-13</t>
  </si>
  <si>
    <t>92.783.679/0001-50</t>
  </si>
  <si>
    <t>98.748.809/0001-09</t>
  </si>
  <si>
    <t>06.030.098/0001-06</t>
  </si>
  <si>
    <t>88.302.328/0001-03</t>
  </si>
  <si>
    <t>96.662.614/0001-08</t>
  </si>
  <si>
    <t>89.238.117/0001-11</t>
  </si>
  <si>
    <t>91.359.281/0001-29</t>
  </si>
  <si>
    <t>VIAÇÃO ALTO PETROPOLIS LTDA</t>
  </si>
  <si>
    <t>VIAÇÃO CANOENSE S.A.</t>
  </si>
  <si>
    <t>Não se Aplica</t>
  </si>
  <si>
    <t>TRANSFLOR</t>
  </si>
  <si>
    <t>TF96</t>
  </si>
  <si>
    <t>92.074.780/0001-32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</si>
</sst>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9"/>
      <color rgb="FF0A0A0A"/>
      <name val="Times New Roman"/>
      <family val="1"/>
    </font>
    <font>
      <sz val="9"/>
      <color rgb="FF1C1C1C"/>
      <name val="Times New Roman"/>
      <family val="1"/>
    </font>
    <font>
      <sz val="9"/>
      <color rgb="FF181818"/>
      <name val="Times New Roman"/>
      <family val="1"/>
    </font>
    <font>
      <u/>
      <sz val="9"/>
      <name val="Times New Roman"/>
      <family val="1"/>
    </font>
    <font>
      <sz val="9"/>
      <color rgb="FF262626"/>
      <name val="Times New Roman"/>
      <family val="1"/>
    </font>
    <font>
      <sz val="9"/>
      <color rgb="FF282828"/>
      <name val="Times New Roman"/>
      <family val="1"/>
    </font>
    <font>
      <sz val="9"/>
      <color rgb="FF111111"/>
      <name val="Times New Roman"/>
      <family val="1"/>
    </font>
    <font>
      <sz val="9"/>
      <color rgb="FF0C0C0C"/>
      <name val="Times New Roman"/>
      <family val="1"/>
    </font>
    <font>
      <sz val="9.5"/>
      <name val="Times New Roman"/>
      <family val="1"/>
    </font>
    <font>
      <vertAlign val="subscript"/>
      <sz val="10"/>
      <name val="Times New Roman"/>
      <family val="1"/>
    </font>
    <font>
      <sz val="10"/>
      <color rgb="FF1A1A1A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2"/>
    </xf>
    <xf numFmtId="0" fontId="18" fillId="0" borderId="0" xfId="0" applyFont="1"/>
    <xf numFmtId="0" fontId="0" fillId="0" borderId="0" xfId="0" applyAlignment="1">
      <alignment horizontal="left"/>
    </xf>
    <xf numFmtId="0" fontId="19" fillId="0" borderId="0" xfId="0" applyFont="1"/>
    <xf numFmtId="0" fontId="20" fillId="0" borderId="0" xfId="0" applyFont="1"/>
    <xf numFmtId="0" fontId="18" fillId="3" borderId="11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1" applyNumberFormat="1" applyFont="1" applyProtection="1">
      <protection locked="0"/>
    </xf>
    <xf numFmtId="1" fontId="0" fillId="2" borderId="2" xfId="0" applyNumberFormat="1" applyFill="1" applyBorder="1" applyAlignment="1" applyProtection="1">
      <alignment horizontal="center" vertical="center" wrapText="1"/>
    </xf>
    <xf numFmtId="1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2" fontId="0" fillId="2" borderId="3" xfId="0" applyNumberForma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 applyProtection="1">
      <alignment horizontal="center" vertical="center" wrapText="1"/>
    </xf>
    <xf numFmtId="3" fontId="0" fillId="2" borderId="3" xfId="1" applyNumberFormat="1" applyFont="1" applyFill="1" applyBorder="1" applyAlignment="1" applyProtection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201295</xdr:colOff>
      <xdr:row>2</xdr:row>
      <xdr:rowOff>190500</xdr:rowOff>
    </xdr:from>
    <xdr:to>
      <xdr:col>2</xdr:col>
      <xdr:colOff>1201420</xdr:colOff>
      <xdr:row>3</xdr:row>
      <xdr:rowOff>0</xdr:rowOff>
    </xdr:to>
    <xdr:sp macro="" textlink="">
      <xdr:nvSpPr>
        <xdr:cNvPr id="2" name="Shape 4"/>
        <xdr:cNvSpPr/>
      </xdr:nvSpPr>
      <xdr:spPr>
        <a:xfrm>
          <a:off x="2525395" y="1990725"/>
          <a:ext cx="2676525" cy="0"/>
        </a:xfrm>
        <a:custGeom>
          <a:avLst/>
          <a:gdLst/>
          <a:ahLst/>
          <a:cxnLst/>
          <a:rect l="0" t="0" r="0" b="0"/>
          <a:pathLst>
            <a:path w="2676525">
              <a:moveTo>
                <a:pt x="0" y="0"/>
              </a:moveTo>
              <a:lnTo>
                <a:pt x="2676144" y="0"/>
              </a:lnTo>
            </a:path>
          </a:pathLst>
        </a:custGeom>
        <a:ln w="3175">
          <a:solidFill>
            <a:srgbClr val="1F1C1F"/>
          </a:solidFill>
        </a:ln>
      </xdr:spPr>
    </xdr:sp>
    <xdr:clientData/>
  </xdr:twoCellAnchor>
  <xdr:twoCellAnchor editAs="oneCell">
    <xdr:from>
      <xdr:col>3</xdr:col>
      <xdr:colOff>54864</xdr:colOff>
      <xdr:row>2</xdr:row>
      <xdr:rowOff>187451</xdr:rowOff>
    </xdr:from>
    <xdr:to>
      <xdr:col>3</xdr:col>
      <xdr:colOff>593344</xdr:colOff>
      <xdr:row>2</xdr:row>
      <xdr:rowOff>187451</xdr:rowOff>
    </xdr:to>
    <xdr:sp macro="" textlink="">
      <xdr:nvSpPr>
        <xdr:cNvPr id="3" name="Shape 5"/>
        <xdr:cNvSpPr/>
      </xdr:nvSpPr>
      <xdr:spPr>
        <a:xfrm>
          <a:off x="5436489" y="1987676"/>
          <a:ext cx="3624580" cy="0"/>
        </a:xfrm>
        <a:custGeom>
          <a:avLst/>
          <a:gdLst/>
          <a:ahLst/>
          <a:cxnLst/>
          <a:rect l="0" t="0" r="0" b="0"/>
          <a:pathLst>
            <a:path w="3624579">
              <a:moveTo>
                <a:pt x="0" y="0"/>
              </a:moveTo>
              <a:lnTo>
                <a:pt x="3624072" y="0"/>
              </a:lnTo>
            </a:path>
          </a:pathLst>
        </a:custGeom>
        <a:ln w="3175">
          <a:solidFill>
            <a:srgbClr val="181818"/>
          </a:solidFill>
        </a:ln>
      </xdr:spPr>
    </xdr:sp>
    <xdr:clientData/>
  </xdr:twoCellAnchor>
  <xdr:twoCellAnchor editAs="oneCell">
    <xdr:from>
      <xdr:col>3</xdr:col>
      <xdr:colOff>627888</xdr:colOff>
      <xdr:row>4</xdr:row>
      <xdr:rowOff>175260</xdr:rowOff>
    </xdr:from>
    <xdr:to>
      <xdr:col>3</xdr:col>
      <xdr:colOff>629793</xdr:colOff>
      <xdr:row>4</xdr:row>
      <xdr:rowOff>175260</xdr:rowOff>
    </xdr:to>
    <xdr:sp macro="" textlink="">
      <xdr:nvSpPr>
        <xdr:cNvPr id="5" name="Shape 7"/>
        <xdr:cNvSpPr/>
      </xdr:nvSpPr>
      <xdr:spPr>
        <a:xfrm>
          <a:off x="6009513" y="2366010"/>
          <a:ext cx="3088005" cy="0"/>
        </a:xfrm>
        <a:custGeom>
          <a:avLst/>
          <a:gdLst/>
          <a:ahLst/>
          <a:cxnLst/>
          <a:rect l="0" t="0" r="0" b="0"/>
          <a:pathLst>
            <a:path w="3088005">
              <a:moveTo>
                <a:pt x="0" y="0"/>
              </a:moveTo>
              <a:lnTo>
                <a:pt x="3087624" y="0"/>
              </a:lnTo>
            </a:path>
          </a:pathLst>
        </a:custGeom>
        <a:ln w="9144">
          <a:solidFill>
            <a:srgbClr val="0C0C0F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2"/>
  <sheetViews>
    <sheetView workbookViewId="0">
      <selection activeCell="E22" sqref="E22"/>
    </sheetView>
  </sheetViews>
  <sheetFormatPr defaultRowHeight="15" x14ac:dyDescent="0.25"/>
  <cols>
    <col min="3" max="3" width="46.28515625" customWidth="1"/>
    <col min="4" max="4" width="28.85546875" customWidth="1"/>
    <col min="5" max="5" width="46.5703125" customWidth="1"/>
    <col min="6" max="6" width="18" bestFit="1" customWidth="1"/>
    <col min="7" max="7" width="17.85546875" bestFit="1" customWidth="1"/>
    <col min="8" max="8" width="12.85546875" bestFit="1" customWidth="1"/>
  </cols>
  <sheetData>
    <row r="3" spans="3:8" ht="46.5" x14ac:dyDescent="0.7">
      <c r="D3" s="16" t="s">
        <v>253</v>
      </c>
    </row>
    <row r="8" spans="3:8" ht="28.5" x14ac:dyDescent="0.45">
      <c r="D8" s="17" t="s">
        <v>259</v>
      </c>
    </row>
    <row r="9" spans="3:8" ht="15.75" thickBot="1" x14ac:dyDescent="0.3"/>
    <row r="10" spans="3:8" x14ac:dyDescent="0.25">
      <c r="C10" s="20" t="s">
        <v>104</v>
      </c>
      <c r="D10" s="21" t="s">
        <v>105</v>
      </c>
      <c r="E10" s="21" t="s">
        <v>106</v>
      </c>
      <c r="F10" s="21" t="s">
        <v>1</v>
      </c>
      <c r="G10" s="21" t="s">
        <v>252</v>
      </c>
      <c r="H10" s="22" t="s">
        <v>0</v>
      </c>
    </row>
    <row r="11" spans="3:8" ht="15.75" thickBot="1" x14ac:dyDescent="0.3">
      <c r="C11" s="23" t="s">
        <v>312</v>
      </c>
      <c r="D11" s="24" t="str">
        <f>VLOOKUP(C11,Identificação!A1:D52,4,FALSE)</f>
        <v>92.074.780/0001-32</v>
      </c>
      <c r="E11" s="24" t="str">
        <f>VLOOKUP(C11,Identificação!A1:B52,1,FALSE)</f>
        <v>TRANSFLOR</v>
      </c>
      <c r="F11" s="24" t="str">
        <f>VLOOKUP(E11,Identificação!A:C,3,FALSE)</f>
        <v>TF96</v>
      </c>
      <c r="G11" s="24">
        <v>1</v>
      </c>
      <c r="H11" s="25">
        <v>2019</v>
      </c>
    </row>
    <row r="12" spans="3:8" x14ac:dyDescent="0.25">
      <c r="C12" s="26"/>
      <c r="D12" s="26"/>
      <c r="E12" s="26"/>
      <c r="F12" s="26"/>
      <c r="G12" s="26"/>
      <c r="H12" s="26"/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Identificação!$A$3:$A$52</xm:f>
          </x14:formula1>
          <xm:sqref>C11</xm:sqref>
        </x14:dataValidation>
        <x14:dataValidation type="list" allowBlank="1" showInputMessage="1" showErrorMessage="1">
          <x14:formula1>
            <xm:f>Identificação!$G$3:$G$14</xm:f>
          </x14:formula1>
          <xm:sqref>G11</xm:sqref>
        </x14:dataValidation>
        <x14:dataValidation type="list" allowBlank="1" showInputMessage="1" showErrorMessage="1">
          <x14:formula1>
            <xm:f>Identificação!$H$3:$H$18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"/>
  <sheetViews>
    <sheetView tabSelected="1" zoomScaleNormal="100" workbookViewId="0">
      <selection activeCell="T5" sqref="T5"/>
    </sheetView>
  </sheetViews>
  <sheetFormatPr defaultRowHeight="15" x14ac:dyDescent="0.25"/>
  <cols>
    <col min="1" max="2" width="11.42578125" style="28" customWidth="1"/>
    <col min="3" max="4" width="11.42578125" style="29" customWidth="1"/>
    <col min="5" max="5" width="14.140625" style="28" customWidth="1"/>
    <col min="6" max="6" width="11.85546875" style="29" customWidth="1"/>
    <col min="7" max="7" width="11.42578125" style="29" customWidth="1"/>
    <col min="8" max="8" width="11.42578125" style="28" customWidth="1"/>
    <col min="9" max="9" width="9.5703125" style="30" customWidth="1"/>
    <col min="10" max="10" width="10.42578125" style="30" customWidth="1"/>
    <col min="11" max="13" width="11.42578125" style="31" customWidth="1"/>
    <col min="14" max="14" width="10.7109375" style="32" customWidth="1"/>
    <col min="15" max="16" width="10.5703125" style="32" customWidth="1"/>
    <col min="17" max="17" width="12" style="33" customWidth="1"/>
    <col min="18" max="18" width="11" style="33" customWidth="1"/>
    <col min="19" max="19" width="12.140625" style="33" customWidth="1"/>
    <col min="20" max="22" width="11.42578125" style="33" customWidth="1"/>
    <col min="23" max="23" width="12.140625" style="33" customWidth="1"/>
    <col min="24" max="25" width="11.42578125" style="33" customWidth="1"/>
    <col min="26" max="26" width="12.5703125" style="31" customWidth="1"/>
    <col min="27" max="27" width="12.85546875" style="31" customWidth="1"/>
    <col min="28" max="28" width="12.7109375" style="31" customWidth="1"/>
    <col min="29" max="29" width="14.85546875" style="28" customWidth="1"/>
    <col min="30" max="16384" width="9.140625" style="29"/>
  </cols>
  <sheetData>
    <row r="1" spans="1:29" s="27" customFormat="1" ht="65.25" customHeight="1" thickBot="1" x14ac:dyDescent="0.3">
      <c r="A1" s="34" t="s">
        <v>0</v>
      </c>
      <c r="B1" s="35" t="s">
        <v>28</v>
      </c>
      <c r="C1" s="36" t="s">
        <v>11</v>
      </c>
      <c r="D1" s="36" t="s">
        <v>10</v>
      </c>
      <c r="E1" s="35" t="s">
        <v>2</v>
      </c>
      <c r="F1" s="36" t="s">
        <v>3</v>
      </c>
      <c r="G1" s="36" t="s">
        <v>4</v>
      </c>
      <c r="H1" s="35" t="s">
        <v>5</v>
      </c>
      <c r="I1" s="37" t="s">
        <v>6</v>
      </c>
      <c r="J1" s="37" t="s">
        <v>7</v>
      </c>
      <c r="K1" s="38" t="s">
        <v>8</v>
      </c>
      <c r="L1" s="38" t="s">
        <v>9</v>
      </c>
      <c r="M1" s="38" t="s">
        <v>29</v>
      </c>
      <c r="N1" s="39" t="s">
        <v>12</v>
      </c>
      <c r="O1" s="39" t="s">
        <v>13</v>
      </c>
      <c r="P1" s="39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23</v>
      </c>
      <c r="Z1" s="38" t="s">
        <v>24</v>
      </c>
      <c r="AA1" s="38" t="s">
        <v>25</v>
      </c>
      <c r="AB1" s="38" t="s">
        <v>26</v>
      </c>
      <c r="AC1" s="41" t="s">
        <v>27</v>
      </c>
    </row>
  </sheetData>
  <sheetProtection password="D2EF" sheet="1" objects="1" scenarios="1" formatColumns="0" autoFilter="0"/>
  <dataConsolidate/>
  <dataValidations count="17">
    <dataValidation type="whole" allowBlank="1" showInputMessage="1" showErrorMessage="1" errorTitle="Erro" error="O ano deve estar entre 2015 e 2025_x000a_" sqref="A1:A1048576">
      <formula1>2015</formula1>
      <formula2>2025</formula2>
    </dataValidation>
    <dataValidation type="whole" allowBlank="1" showInputMessage="1" showErrorMessage="1" errorTitle="Erro" error="O número de meses deve estar entre 1 e 12_x000a_" sqref="B1:B1048576">
      <formula1>1</formula1>
      <formula2>12</formula2>
    </dataValidation>
    <dataValidation type="whole" allowBlank="1" showInputMessage="1" showErrorMessage="1" errorTitle="Erro" error="Conforme instruções o sentido deve ser 1, 2 ou 3._x000a_" sqref="H1:H1048576">
      <formula1>1</formula1>
      <formula2>3</formula2>
    </dataValidation>
    <dataValidation type="whole" operator="notEqual" allowBlank="1" showInputMessage="1" showErrorMessage="1" errorTitle="Erro" error="Conforme Instruções a frota operante deve ser um número inteiro diferente de 0_x000a__x000a_" sqref="AC1:AC1048576">
      <formula1>0</formula1>
    </dataValidation>
    <dataValidation type="whole" allowBlank="1" showInputMessage="1" showErrorMessage="1" errorTitle="Erro" error="Conforme instruções, o número deve ser inteiro._x000a_" sqref="Q1:S1048576 U1:Y1048576">
      <formula1>0</formula1>
      <formula2>30000</formula2>
    </dataValidation>
    <dataValidation type="decimal" operator="greaterThan" allowBlank="1" showInputMessage="1" showErrorMessage="1" errorTitle="Erro" error="Conforme instruções os valores devem ter duas casas decimais." sqref="K1:K1048576">
      <formula1>0</formula1>
    </dataValidation>
    <dataValidation type="decimal" operator="greaterThan" allowBlank="1" showInputMessage="1" showErrorMessage="1" errorTitle="Erro" error="Conforme instruções a informação deve ter duas casas decimais._x000a_" sqref="L1:L1048576">
      <formula1>0</formula1>
    </dataValidation>
    <dataValidation type="decimal" operator="greaterThan" allowBlank="1" showInputMessage="1" showErrorMessage="1" errorTitle="Erro" error="Conforme instruções, o campo deve conter três casas decimais." sqref="I1:I1048576">
      <formula1>0</formula1>
    </dataValidation>
    <dataValidation type="decimal" operator="greaterThan" allowBlank="1" showInputMessage="1" showErrorMessage="1" errorTitle="Erro" error="Conforme instruções, o campo deve ter três casas decimais._x000a_" sqref="J1:J1048576">
      <formula1>0</formula1>
    </dataValidation>
    <dataValidation type="decimal" operator="greaterThanOrEqual" allowBlank="1" showInputMessage="1" showErrorMessage="1" errorTitle="Erro" error="Conforme instruções, o campo deve conter duas casas decimais._x000a_" sqref="M1:M1048576">
      <formula1>0</formula1>
    </dataValidation>
    <dataValidation type="decimal" operator="greaterThanOrEqual" allowBlank="1" showInputMessage="1" showErrorMessage="1" errorTitle="Erro" error="Conforme instruções, o campo deve ter no máximo duas casas decimais._x000a_" sqref="Z2:Z1048576">
      <formula1>0</formula1>
    </dataValidation>
    <dataValidation type="decimal" operator="greaterThanOrEqual" allowBlank="1" showInputMessage="1" showErrorMessage="1" errorTitle="Erro" error="Conforme instruções, o campo deve ter no máximo duas casas decimais." sqref="AA1:AA1048576">
      <formula1>0</formula1>
    </dataValidation>
    <dataValidation type="decimal" operator="greaterThanOrEqual" allowBlank="1" showInputMessage="1" showErrorMessage="1" errorTitle="Erro" error="Conforme instruções, o campo deve conter no máximo duas casas decimais._x000a_" sqref="AB1:AB1048576">
      <formula1>0</formula1>
    </dataValidation>
    <dataValidation type="whole" allowBlank="1" showInputMessage="1" showErrorMessage="1" errorTitle="Erro" error="Conforme instruções, o campo deve ser preenchido por um número inteiro representando o somatório da extensão classe A(pavimentada) e da  B(Não pavimentada) multiplicada as viagens  simples ou viagens expressas ou deslocamento" sqref="N1:P1048576">
      <formula1>0</formula1>
      <formula2>100000</formula2>
    </dataValidation>
    <dataValidation type="whole" showDropDown="1" showInputMessage="1" showErrorMessage="1" errorTitle="Erro" error="Conforme instruções o Ramal deve ser um número entre 0 e 99._x000a_" sqref="E1:E1048576">
      <formula1>0</formula1>
      <formula2>99</formula2>
    </dataValidation>
    <dataValidation type="decimal" operator="greaterThanOrEqual" allowBlank="1" showInputMessage="1" showErrorMessage="1" errorTitle="Erro" error="Conforme instruções, o campo deve ter no máximo duas casas decimais._x000a_" sqref="Z1">
      <formula1>0</formula1>
    </dataValidation>
    <dataValidation type="whole" allowBlank="1" showInputMessage="1" showErrorMessage="1" errorTitle="Erro" error="Conforme instruções, o número deve ser inteiro._x000a_" sqref="T1:T1048576">
      <formula1>0</formula1>
      <formula2>100000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DropDown="1" showInputMessage="1" showErrorMessage="1" errorTitle="Erro" error="O Código da Empresa deve ser igual ao informado na identificação._x000a_">
          <x14:formula1>
            <xm:f>Identificação!$E$2:$E$3</xm:f>
          </x14:formula1>
          <xm:sqref>C1:C1048576</xm:sqref>
        </x14:dataValidation>
        <x14:dataValidation type="list" showDropDown="1" showInputMessage="1" showErrorMessage="1" errorTitle="Erro" error="Conforme instruções o tipo de serviço deve ser C- Comum; S- Semi Direto; D- Direto; E- Executivo; L - Seletivo; R- Rota; A-Alimentadora; T- Integração com o trem; O- Integração com o ônibus._x000a_">
          <x14:formula1>
            <xm:f>Identificação!$G$15:$G$22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workbookViewId="0">
      <selection activeCell="E12" sqref="E12"/>
    </sheetView>
  </sheetViews>
  <sheetFormatPr defaultRowHeight="15" x14ac:dyDescent="0.25"/>
  <cols>
    <col min="2" max="2" width="17.28515625" bestFit="1" customWidth="1"/>
    <col min="3" max="3" width="22.7109375" customWidth="1"/>
    <col min="4" max="4" width="33.85546875" customWidth="1"/>
  </cols>
  <sheetData>
    <row r="1" spans="2:4" x14ac:dyDescent="0.25">
      <c r="B1" t="s">
        <v>102</v>
      </c>
    </row>
    <row r="3" spans="2:4" x14ac:dyDescent="0.25">
      <c r="B3" s="1" t="s">
        <v>30</v>
      </c>
      <c r="C3" s="1" t="s">
        <v>31</v>
      </c>
      <c r="D3" s="2" t="s">
        <v>48</v>
      </c>
    </row>
    <row r="4" spans="2:4" ht="24" x14ac:dyDescent="0.25">
      <c r="B4" s="1" t="s">
        <v>32</v>
      </c>
      <c r="C4" s="1" t="s">
        <v>49</v>
      </c>
      <c r="D4" s="1" t="s">
        <v>50</v>
      </c>
    </row>
    <row r="5" spans="2:4" ht="25.5" x14ac:dyDescent="0.25">
      <c r="B5" s="1" t="s">
        <v>103</v>
      </c>
      <c r="C5" s="1" t="s">
        <v>51</v>
      </c>
      <c r="D5" s="2" t="s">
        <v>52</v>
      </c>
    </row>
    <row r="6" spans="2:4" ht="36" x14ac:dyDescent="0.25">
      <c r="B6" s="1" t="s">
        <v>1</v>
      </c>
      <c r="C6" s="1" t="s">
        <v>53</v>
      </c>
      <c r="D6" s="1" t="s">
        <v>54</v>
      </c>
    </row>
    <row r="7" spans="2:4" ht="36" x14ac:dyDescent="0.25">
      <c r="B7" s="1" t="s">
        <v>33</v>
      </c>
      <c r="C7" s="1" t="s">
        <v>55</v>
      </c>
      <c r="D7" s="1" t="s">
        <v>56</v>
      </c>
    </row>
    <row r="8" spans="2:4" ht="36" x14ac:dyDescent="0.25">
      <c r="B8" s="1" t="s">
        <v>34</v>
      </c>
      <c r="C8" s="1" t="s">
        <v>62</v>
      </c>
      <c r="D8" s="1" t="s">
        <v>35</v>
      </c>
    </row>
    <row r="9" spans="2:4" ht="36" x14ac:dyDescent="0.25">
      <c r="B9" s="1" t="s">
        <v>36</v>
      </c>
      <c r="C9" s="1" t="s">
        <v>57</v>
      </c>
      <c r="D9" s="1" t="s">
        <v>58</v>
      </c>
    </row>
    <row r="10" spans="2:4" ht="48" x14ac:dyDescent="0.25">
      <c r="B10" s="1" t="s">
        <v>61</v>
      </c>
      <c r="C10" s="1" t="s">
        <v>59</v>
      </c>
      <c r="D10" s="3" t="s">
        <v>261</v>
      </c>
    </row>
    <row r="11" spans="2:4" ht="36" x14ac:dyDescent="0.25">
      <c r="B11" s="1" t="s">
        <v>37</v>
      </c>
      <c r="C11" s="1" t="s">
        <v>60</v>
      </c>
      <c r="D11" s="4" t="s">
        <v>262</v>
      </c>
    </row>
    <row r="12" spans="2:4" ht="60" x14ac:dyDescent="0.25">
      <c r="B12" s="2" t="s">
        <v>38</v>
      </c>
      <c r="C12" s="1" t="s">
        <v>63</v>
      </c>
      <c r="D12" s="1" t="s">
        <v>65</v>
      </c>
    </row>
    <row r="13" spans="2:4" ht="52.5" x14ac:dyDescent="0.25">
      <c r="B13" s="2" t="s">
        <v>39</v>
      </c>
      <c r="C13" s="5" t="s">
        <v>64</v>
      </c>
      <c r="D13" s="2" t="s">
        <v>66</v>
      </c>
    </row>
    <row r="14" spans="2:4" ht="63.75" x14ac:dyDescent="0.25">
      <c r="B14" s="6" t="s">
        <v>67</v>
      </c>
      <c r="C14" s="5" t="s">
        <v>68</v>
      </c>
      <c r="D14" s="7" t="s">
        <v>100</v>
      </c>
    </row>
    <row r="15" spans="2:4" ht="36" x14ac:dyDescent="0.25">
      <c r="B15" s="6" t="s">
        <v>40</v>
      </c>
      <c r="C15" s="6" t="s">
        <v>41</v>
      </c>
      <c r="D15" s="8" t="s">
        <v>69</v>
      </c>
    </row>
    <row r="16" spans="2:4" ht="38.25" x14ac:dyDescent="0.25">
      <c r="B16" s="6" t="s">
        <v>70</v>
      </c>
      <c r="C16" s="6" t="s">
        <v>71</v>
      </c>
      <c r="D16" s="2" t="s">
        <v>72</v>
      </c>
    </row>
    <row r="17" spans="2:4" ht="51" x14ac:dyDescent="0.25">
      <c r="B17" s="6" t="s">
        <v>73</v>
      </c>
      <c r="C17" s="9" t="s">
        <v>76</v>
      </c>
      <c r="D17" s="9" t="s">
        <v>75</v>
      </c>
    </row>
    <row r="18" spans="2:4" ht="51" x14ac:dyDescent="0.25">
      <c r="B18" s="6" t="s">
        <v>77</v>
      </c>
      <c r="C18" s="9" t="s">
        <v>74</v>
      </c>
      <c r="D18" s="9" t="s">
        <v>75</v>
      </c>
    </row>
    <row r="19" spans="2:4" ht="51" x14ac:dyDescent="0.25">
      <c r="B19" s="6" t="s">
        <v>78</v>
      </c>
      <c r="C19" s="10" t="s">
        <v>79</v>
      </c>
      <c r="D19" s="9" t="s">
        <v>75</v>
      </c>
    </row>
    <row r="20" spans="2:4" ht="76.5" x14ac:dyDescent="0.25">
      <c r="B20" s="11" t="s">
        <v>42</v>
      </c>
      <c r="C20" s="6" t="s">
        <v>80</v>
      </c>
      <c r="D20" s="9" t="s">
        <v>75</v>
      </c>
    </row>
    <row r="21" spans="2:4" ht="63.75" x14ac:dyDescent="0.25">
      <c r="B21" s="12" t="s">
        <v>43</v>
      </c>
      <c r="C21" s="6" t="s">
        <v>81</v>
      </c>
      <c r="D21" s="9" t="s">
        <v>75</v>
      </c>
    </row>
    <row r="22" spans="2:4" ht="63.75" x14ac:dyDescent="0.25">
      <c r="B22" s="12" t="s">
        <v>82</v>
      </c>
      <c r="C22" s="2" t="s">
        <v>83</v>
      </c>
      <c r="D22" s="9" t="s">
        <v>75</v>
      </c>
    </row>
    <row r="23" spans="2:4" ht="37.5" x14ac:dyDescent="0.25">
      <c r="B23" s="6" t="s">
        <v>44</v>
      </c>
      <c r="C23" s="5" t="s">
        <v>84</v>
      </c>
      <c r="D23" s="9" t="s">
        <v>75</v>
      </c>
    </row>
    <row r="24" spans="2:4" ht="51" x14ac:dyDescent="0.25">
      <c r="B24" s="6" t="s">
        <v>45</v>
      </c>
      <c r="C24" s="5" t="s">
        <v>85</v>
      </c>
      <c r="D24" s="9" t="s">
        <v>75</v>
      </c>
    </row>
    <row r="25" spans="2:4" ht="51" x14ac:dyDescent="0.25">
      <c r="B25" s="6" t="s">
        <v>46</v>
      </c>
      <c r="C25" s="5" t="s">
        <v>86</v>
      </c>
      <c r="D25" s="9" t="s">
        <v>75</v>
      </c>
    </row>
    <row r="26" spans="2:4" ht="38.25" x14ac:dyDescent="0.25">
      <c r="B26" s="2" t="s">
        <v>47</v>
      </c>
      <c r="C26" s="13" t="s">
        <v>87</v>
      </c>
      <c r="D26" s="9" t="s">
        <v>75</v>
      </c>
    </row>
    <row r="27" spans="2:4" ht="63.75" x14ac:dyDescent="0.25">
      <c r="B27" s="11" t="s">
        <v>88</v>
      </c>
      <c r="C27" s="2" t="s">
        <v>89</v>
      </c>
      <c r="D27" s="9" t="s">
        <v>75</v>
      </c>
    </row>
    <row r="28" spans="2:4" ht="63.75" x14ac:dyDescent="0.25">
      <c r="B28" s="6" t="s">
        <v>90</v>
      </c>
      <c r="C28" s="2" t="s">
        <v>91</v>
      </c>
      <c r="D28" s="9" t="s">
        <v>75</v>
      </c>
    </row>
    <row r="29" spans="2:4" ht="38.25" x14ac:dyDescent="0.25">
      <c r="B29" s="6" t="s">
        <v>92</v>
      </c>
      <c r="C29" s="2" t="s">
        <v>96</v>
      </c>
      <c r="D29" s="7" t="s">
        <v>100</v>
      </c>
    </row>
    <row r="30" spans="2:4" ht="38.25" x14ac:dyDescent="0.25">
      <c r="B30" s="6" t="s">
        <v>93</v>
      </c>
      <c r="C30" s="2" t="s">
        <v>97</v>
      </c>
      <c r="D30" s="7" t="s">
        <v>100</v>
      </c>
    </row>
    <row r="31" spans="2:4" ht="51" x14ac:dyDescent="0.25">
      <c r="B31" s="6" t="s">
        <v>94</v>
      </c>
      <c r="C31" s="2" t="s">
        <v>98</v>
      </c>
      <c r="D31" s="7" t="s">
        <v>100</v>
      </c>
    </row>
    <row r="32" spans="2:4" ht="25.5" x14ac:dyDescent="0.25">
      <c r="B32" s="6" t="s">
        <v>95</v>
      </c>
      <c r="C32" s="2" t="s">
        <v>99</v>
      </c>
      <c r="D32" s="7" t="s">
        <v>101</v>
      </c>
    </row>
  </sheetData>
  <sheetProtection password="D2EF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3" sqref="H3"/>
    </sheetView>
  </sheetViews>
  <sheetFormatPr defaultRowHeight="15" x14ac:dyDescent="0.25"/>
  <cols>
    <col min="1" max="1" width="64.140625" bestFit="1" customWidth="1"/>
    <col min="2" max="2" width="45" bestFit="1" customWidth="1"/>
    <col min="3" max="3" width="18" bestFit="1" customWidth="1"/>
    <col min="4" max="5" width="19.7109375" bestFit="1" customWidth="1"/>
    <col min="7" max="8" width="12.85546875" bestFit="1" customWidth="1"/>
  </cols>
  <sheetData>
    <row r="1" spans="1:10" x14ac:dyDescent="0.25">
      <c r="A1" t="s">
        <v>104</v>
      </c>
      <c r="B1" t="s">
        <v>106</v>
      </c>
      <c r="C1" t="s">
        <v>1</v>
      </c>
      <c r="D1" t="s">
        <v>105</v>
      </c>
      <c r="E1" t="s">
        <v>260</v>
      </c>
      <c r="G1" t="s">
        <v>252</v>
      </c>
      <c r="H1" t="s">
        <v>0</v>
      </c>
      <c r="I1" t="s">
        <v>254</v>
      </c>
      <c r="J1" t="s">
        <v>2</v>
      </c>
    </row>
    <row r="2" spans="1:10" x14ac:dyDescent="0.25">
      <c r="A2" s="15" t="s">
        <v>250</v>
      </c>
      <c r="B2" s="15" t="s">
        <v>250</v>
      </c>
      <c r="C2" s="15" t="s">
        <v>250</v>
      </c>
      <c r="D2" s="15" t="s">
        <v>311</v>
      </c>
      <c r="E2" t="str">
        <f>'Identificação da Empresa'!F11</f>
        <v>TF96</v>
      </c>
      <c r="G2" s="15" t="s">
        <v>311</v>
      </c>
      <c r="H2" s="15" t="s">
        <v>311</v>
      </c>
      <c r="I2" t="s">
        <v>257</v>
      </c>
      <c r="J2">
        <v>1</v>
      </c>
    </row>
    <row r="3" spans="1:10" x14ac:dyDescent="0.25">
      <c r="A3" t="s">
        <v>107</v>
      </c>
      <c r="B3" t="s">
        <v>107</v>
      </c>
      <c r="C3" t="s">
        <v>108</v>
      </c>
      <c r="E3" t="e">
        <f>'Identificação da Empresa'!#REF!</f>
        <v>#REF!</v>
      </c>
      <c r="G3">
        <v>1</v>
      </c>
      <c r="H3">
        <v>2015</v>
      </c>
      <c r="I3" t="s">
        <v>255</v>
      </c>
      <c r="J3">
        <v>2</v>
      </c>
    </row>
    <row r="4" spans="1:10" x14ac:dyDescent="0.25">
      <c r="A4" t="s">
        <v>232</v>
      </c>
      <c r="B4" t="s">
        <v>109</v>
      </c>
      <c r="C4" t="s">
        <v>110</v>
      </c>
      <c r="D4" s="14" t="s">
        <v>271</v>
      </c>
      <c r="G4">
        <v>2</v>
      </c>
      <c r="H4">
        <v>2016</v>
      </c>
      <c r="I4" t="s">
        <v>256</v>
      </c>
      <c r="J4">
        <v>3</v>
      </c>
    </row>
    <row r="5" spans="1:10" x14ac:dyDescent="0.25">
      <c r="A5" t="s">
        <v>233</v>
      </c>
      <c r="B5" t="s">
        <v>111</v>
      </c>
      <c r="C5" t="s">
        <v>112</v>
      </c>
      <c r="D5" s="14" t="s">
        <v>272</v>
      </c>
      <c r="G5">
        <v>3</v>
      </c>
      <c r="H5">
        <v>2017</v>
      </c>
      <c r="I5" t="s">
        <v>258</v>
      </c>
      <c r="J5">
        <v>4</v>
      </c>
    </row>
    <row r="6" spans="1:10" x14ac:dyDescent="0.25">
      <c r="A6" t="s">
        <v>113</v>
      </c>
      <c r="B6" t="s">
        <v>114</v>
      </c>
      <c r="C6" t="s">
        <v>115</v>
      </c>
      <c r="D6" s="14" t="s">
        <v>273</v>
      </c>
      <c r="G6">
        <v>4</v>
      </c>
      <c r="H6">
        <v>2018</v>
      </c>
      <c r="J6">
        <v>5</v>
      </c>
    </row>
    <row r="7" spans="1:10" x14ac:dyDescent="0.25">
      <c r="A7" t="s">
        <v>116</v>
      </c>
      <c r="B7" t="s">
        <v>117</v>
      </c>
      <c r="C7" t="s">
        <v>118</v>
      </c>
      <c r="D7" s="14" t="s">
        <v>274</v>
      </c>
      <c r="G7">
        <v>5</v>
      </c>
      <c r="H7">
        <v>2019</v>
      </c>
      <c r="J7">
        <v>6</v>
      </c>
    </row>
    <row r="8" spans="1:10" x14ac:dyDescent="0.25">
      <c r="A8" t="s">
        <v>119</v>
      </c>
      <c r="B8" t="s">
        <v>120</v>
      </c>
      <c r="C8" t="s">
        <v>121</v>
      </c>
      <c r="D8" s="14" t="s">
        <v>275</v>
      </c>
      <c r="G8">
        <v>6</v>
      </c>
      <c r="H8">
        <v>2020</v>
      </c>
      <c r="J8">
        <v>7</v>
      </c>
    </row>
    <row r="9" spans="1:10" x14ac:dyDescent="0.25">
      <c r="A9" t="s">
        <v>122</v>
      </c>
      <c r="B9" t="s">
        <v>123</v>
      </c>
      <c r="C9" t="s">
        <v>124</v>
      </c>
      <c r="D9" s="14" t="s">
        <v>276</v>
      </c>
      <c r="G9">
        <v>7</v>
      </c>
      <c r="H9">
        <v>2021</v>
      </c>
      <c r="J9">
        <v>8</v>
      </c>
    </row>
    <row r="10" spans="1:10" x14ac:dyDescent="0.25">
      <c r="A10" t="s">
        <v>125</v>
      </c>
      <c r="B10" t="s">
        <v>126</v>
      </c>
      <c r="C10" t="s">
        <v>127</v>
      </c>
      <c r="D10" s="14" t="s">
        <v>277</v>
      </c>
      <c r="G10">
        <v>8</v>
      </c>
      <c r="H10">
        <v>2022</v>
      </c>
      <c r="J10">
        <v>9</v>
      </c>
    </row>
    <row r="11" spans="1:10" x14ac:dyDescent="0.25">
      <c r="A11" t="s">
        <v>246</v>
      </c>
      <c r="B11" t="s">
        <v>128</v>
      </c>
      <c r="C11" t="s">
        <v>129</v>
      </c>
      <c r="D11" s="14" t="s">
        <v>277</v>
      </c>
      <c r="G11">
        <v>9</v>
      </c>
      <c r="H11">
        <v>2023</v>
      </c>
    </row>
    <row r="12" spans="1:10" x14ac:dyDescent="0.25">
      <c r="A12" t="s">
        <v>130</v>
      </c>
      <c r="B12" t="s">
        <v>131</v>
      </c>
      <c r="C12" t="s">
        <v>132</v>
      </c>
      <c r="D12" s="14" t="s">
        <v>278</v>
      </c>
      <c r="G12">
        <v>10</v>
      </c>
      <c r="H12">
        <v>2024</v>
      </c>
    </row>
    <row r="13" spans="1:10" x14ac:dyDescent="0.25">
      <c r="A13" t="s">
        <v>133</v>
      </c>
      <c r="B13" t="s">
        <v>134</v>
      </c>
      <c r="C13" t="s">
        <v>135</v>
      </c>
      <c r="D13" s="14" t="s">
        <v>279</v>
      </c>
      <c r="G13">
        <v>11</v>
      </c>
      <c r="H13">
        <v>2025</v>
      </c>
    </row>
    <row r="14" spans="1:10" x14ac:dyDescent="0.25">
      <c r="A14" t="s">
        <v>136</v>
      </c>
      <c r="B14" t="s">
        <v>137</v>
      </c>
      <c r="C14" t="s">
        <v>138</v>
      </c>
      <c r="D14" s="14" t="s">
        <v>280</v>
      </c>
      <c r="G14">
        <v>12</v>
      </c>
      <c r="H14">
        <v>2026</v>
      </c>
    </row>
    <row r="15" spans="1:10" ht="15.75" thickBot="1" x14ac:dyDescent="0.3">
      <c r="A15" t="s">
        <v>139</v>
      </c>
      <c r="B15" t="s">
        <v>139</v>
      </c>
      <c r="C15" t="s">
        <v>140</v>
      </c>
      <c r="G15" t="s">
        <v>263</v>
      </c>
      <c r="H15">
        <v>2027</v>
      </c>
    </row>
    <row r="16" spans="1:10" x14ac:dyDescent="0.25">
      <c r="A16" t="s">
        <v>141</v>
      </c>
      <c r="B16" t="s">
        <v>142</v>
      </c>
      <c r="C16" t="s">
        <v>143</v>
      </c>
      <c r="D16" s="18" t="s">
        <v>281</v>
      </c>
      <c r="G16" t="s">
        <v>264</v>
      </c>
      <c r="H16">
        <v>2028</v>
      </c>
    </row>
    <row r="17" spans="1:8" x14ac:dyDescent="0.25">
      <c r="A17" t="s">
        <v>144</v>
      </c>
      <c r="B17" t="s">
        <v>145</v>
      </c>
      <c r="C17" t="s">
        <v>146</v>
      </c>
      <c r="D17" s="14" t="s">
        <v>282</v>
      </c>
      <c r="G17" t="s">
        <v>265</v>
      </c>
      <c r="H17">
        <v>2029</v>
      </c>
    </row>
    <row r="18" spans="1:8" x14ac:dyDescent="0.25">
      <c r="A18" t="s">
        <v>234</v>
      </c>
      <c r="B18" t="s">
        <v>147</v>
      </c>
      <c r="C18" t="s">
        <v>148</v>
      </c>
      <c r="D18" s="14" t="s">
        <v>283</v>
      </c>
      <c r="G18" t="s">
        <v>266</v>
      </c>
      <c r="H18">
        <v>2030</v>
      </c>
    </row>
    <row r="19" spans="1:8" x14ac:dyDescent="0.25">
      <c r="A19" t="s">
        <v>235</v>
      </c>
      <c r="B19" t="s">
        <v>149</v>
      </c>
      <c r="C19" t="s">
        <v>150</v>
      </c>
      <c r="D19" s="14" t="s">
        <v>284</v>
      </c>
      <c r="G19" t="s">
        <v>267</v>
      </c>
      <c r="H19">
        <v>1</v>
      </c>
    </row>
    <row r="20" spans="1:8" x14ac:dyDescent="0.25">
      <c r="A20" t="s">
        <v>151</v>
      </c>
      <c r="B20" t="s">
        <v>152</v>
      </c>
      <c r="C20" t="s">
        <v>153</v>
      </c>
      <c r="D20" s="14" t="s">
        <v>285</v>
      </c>
      <c r="G20" t="s">
        <v>268</v>
      </c>
      <c r="H20">
        <v>2</v>
      </c>
    </row>
    <row r="21" spans="1:8" x14ac:dyDescent="0.25">
      <c r="A21" t="s">
        <v>154</v>
      </c>
      <c r="B21" t="s">
        <v>155</v>
      </c>
      <c r="C21" t="s">
        <v>156</v>
      </c>
      <c r="G21" t="s">
        <v>269</v>
      </c>
    </row>
    <row r="22" spans="1:8" ht="15.75" thickBot="1" x14ac:dyDescent="0.3">
      <c r="A22" t="s">
        <v>236</v>
      </c>
      <c r="B22" t="s">
        <v>157</v>
      </c>
      <c r="C22" t="s">
        <v>158</v>
      </c>
      <c r="D22" s="14" t="s">
        <v>286</v>
      </c>
      <c r="G22" t="s">
        <v>270</v>
      </c>
    </row>
    <row r="23" spans="1:8" x14ac:dyDescent="0.25">
      <c r="A23" t="s">
        <v>159</v>
      </c>
      <c r="B23" t="s">
        <v>160</v>
      </c>
      <c r="C23" t="s">
        <v>161</v>
      </c>
      <c r="D23" s="18" t="s">
        <v>287</v>
      </c>
    </row>
    <row r="24" spans="1:8" x14ac:dyDescent="0.25">
      <c r="A24" t="s">
        <v>238</v>
      </c>
      <c r="B24" t="s">
        <v>162</v>
      </c>
      <c r="C24" t="s">
        <v>163</v>
      </c>
      <c r="D24" s="14" t="s">
        <v>308</v>
      </c>
    </row>
    <row r="25" spans="1:8" x14ac:dyDescent="0.25">
      <c r="A25" t="s">
        <v>237</v>
      </c>
      <c r="B25" t="s">
        <v>164</v>
      </c>
      <c r="C25" t="s">
        <v>165</v>
      </c>
      <c r="D25" s="14" t="s">
        <v>288</v>
      </c>
    </row>
    <row r="26" spans="1:8" x14ac:dyDescent="0.25">
      <c r="A26" t="s">
        <v>166</v>
      </c>
      <c r="B26" t="s">
        <v>167</v>
      </c>
      <c r="C26" t="s">
        <v>168</v>
      </c>
      <c r="D26" s="14" t="s">
        <v>289</v>
      </c>
    </row>
    <row r="27" spans="1:8" x14ac:dyDescent="0.25">
      <c r="A27" t="s">
        <v>169</v>
      </c>
      <c r="B27" t="s">
        <v>170</v>
      </c>
      <c r="C27" t="s">
        <v>171</v>
      </c>
      <c r="D27" s="14" t="s">
        <v>290</v>
      </c>
    </row>
    <row r="28" spans="1:8" x14ac:dyDescent="0.25">
      <c r="A28" t="s">
        <v>239</v>
      </c>
      <c r="B28" t="s">
        <v>172</v>
      </c>
      <c r="C28" t="s">
        <v>173</v>
      </c>
      <c r="D28" s="14" t="s">
        <v>291</v>
      </c>
    </row>
    <row r="29" spans="1:8" ht="15.75" thickBot="1" x14ac:dyDescent="0.3">
      <c r="A29" t="s">
        <v>174</v>
      </c>
      <c r="B29" t="s">
        <v>175</v>
      </c>
      <c r="C29" t="s">
        <v>176</v>
      </c>
      <c r="D29" s="14" t="s">
        <v>292</v>
      </c>
    </row>
    <row r="30" spans="1:8" x14ac:dyDescent="0.25">
      <c r="A30" t="s">
        <v>177</v>
      </c>
      <c r="B30" t="s">
        <v>178</v>
      </c>
      <c r="C30" t="s">
        <v>179</v>
      </c>
      <c r="D30" s="19" t="s">
        <v>293</v>
      </c>
    </row>
    <row r="31" spans="1:8" x14ac:dyDescent="0.25">
      <c r="A31" t="s">
        <v>180</v>
      </c>
      <c r="B31" t="s">
        <v>181</v>
      </c>
      <c r="C31" t="s">
        <v>182</v>
      </c>
      <c r="D31" s="14" t="s">
        <v>294</v>
      </c>
    </row>
    <row r="32" spans="1:8" ht="15.75" thickBot="1" x14ac:dyDescent="0.3">
      <c r="A32" t="s">
        <v>247</v>
      </c>
      <c r="B32" t="s">
        <v>183</v>
      </c>
      <c r="C32" t="s">
        <v>184</v>
      </c>
      <c r="D32" s="14" t="s">
        <v>294</v>
      </c>
    </row>
    <row r="33" spans="1:4" x14ac:dyDescent="0.25">
      <c r="A33" t="s">
        <v>185</v>
      </c>
      <c r="B33" t="s">
        <v>186</v>
      </c>
      <c r="C33" t="s">
        <v>187</v>
      </c>
      <c r="D33" s="18" t="s">
        <v>295</v>
      </c>
    </row>
    <row r="34" spans="1:4" ht="15.75" thickBot="1" x14ac:dyDescent="0.3">
      <c r="A34" t="s">
        <v>240</v>
      </c>
      <c r="B34" t="s">
        <v>188</v>
      </c>
      <c r="C34" t="s">
        <v>189</v>
      </c>
      <c r="D34" s="14" t="s">
        <v>296</v>
      </c>
    </row>
    <row r="35" spans="1:4" x14ac:dyDescent="0.25">
      <c r="A35" t="s">
        <v>241</v>
      </c>
      <c r="B35" t="s">
        <v>190</v>
      </c>
      <c r="C35" t="s">
        <v>191</v>
      </c>
      <c r="D35" s="18" t="s">
        <v>297</v>
      </c>
    </row>
    <row r="36" spans="1:4" x14ac:dyDescent="0.25">
      <c r="A36" t="s">
        <v>242</v>
      </c>
      <c r="B36" t="s">
        <v>192</v>
      </c>
      <c r="C36" t="s">
        <v>193</v>
      </c>
    </row>
    <row r="37" spans="1:4" ht="15.75" thickBot="1" x14ac:dyDescent="0.3">
      <c r="A37" t="s">
        <v>243</v>
      </c>
      <c r="B37" t="s">
        <v>194</v>
      </c>
      <c r="C37" t="s">
        <v>195</v>
      </c>
      <c r="D37" s="14" t="s">
        <v>298</v>
      </c>
    </row>
    <row r="38" spans="1:4" x14ac:dyDescent="0.25">
      <c r="A38" t="s">
        <v>244</v>
      </c>
      <c r="B38" t="s">
        <v>196</v>
      </c>
      <c r="C38" t="s">
        <v>197</v>
      </c>
      <c r="D38" s="18" t="s">
        <v>299</v>
      </c>
    </row>
    <row r="39" spans="1:4" x14ac:dyDescent="0.25">
      <c r="A39" t="s">
        <v>198</v>
      </c>
      <c r="B39" t="s">
        <v>199</v>
      </c>
      <c r="C39" t="s">
        <v>200</v>
      </c>
      <c r="D39" s="14"/>
    </row>
    <row r="40" spans="1:4" x14ac:dyDescent="0.25">
      <c r="A40" t="s">
        <v>201</v>
      </c>
      <c r="B40" t="s">
        <v>202</v>
      </c>
      <c r="C40" t="s">
        <v>203</v>
      </c>
      <c r="D40" s="14" t="s">
        <v>251</v>
      </c>
    </row>
    <row r="41" spans="1:4" x14ac:dyDescent="0.25">
      <c r="A41" t="s">
        <v>248</v>
      </c>
      <c r="B41" t="s">
        <v>204</v>
      </c>
      <c r="C41" t="s">
        <v>205</v>
      </c>
      <c r="D41" s="14" t="s">
        <v>251</v>
      </c>
    </row>
    <row r="42" spans="1:4" x14ac:dyDescent="0.25">
      <c r="A42" t="s">
        <v>206</v>
      </c>
      <c r="B42" t="s">
        <v>207</v>
      </c>
      <c r="C42" t="s">
        <v>208</v>
      </c>
      <c r="D42" s="14" t="s">
        <v>300</v>
      </c>
    </row>
    <row r="43" spans="1:4" x14ac:dyDescent="0.25">
      <c r="A43" t="s">
        <v>312</v>
      </c>
      <c r="B43" t="s">
        <v>312</v>
      </c>
      <c r="C43" t="s">
        <v>313</v>
      </c>
      <c r="D43" s="14" t="s">
        <v>314</v>
      </c>
    </row>
    <row r="44" spans="1:4" x14ac:dyDescent="0.25">
      <c r="A44" t="s">
        <v>209</v>
      </c>
      <c r="B44" t="s">
        <v>210</v>
      </c>
      <c r="C44" t="s">
        <v>211</v>
      </c>
      <c r="D44" s="14"/>
    </row>
    <row r="45" spans="1:4" x14ac:dyDescent="0.25">
      <c r="A45" t="s">
        <v>212</v>
      </c>
      <c r="B45" t="s">
        <v>213</v>
      </c>
      <c r="C45" t="s">
        <v>214</v>
      </c>
      <c r="D45" s="14" t="s">
        <v>301</v>
      </c>
    </row>
    <row r="46" spans="1:4" x14ac:dyDescent="0.25">
      <c r="A46" t="s">
        <v>249</v>
      </c>
      <c r="B46" t="s">
        <v>215</v>
      </c>
      <c r="C46" t="s">
        <v>216</v>
      </c>
      <c r="D46" s="14" t="s">
        <v>301</v>
      </c>
    </row>
    <row r="47" spans="1:4" ht="15.75" thickBot="1" x14ac:dyDescent="0.3">
      <c r="A47" t="s">
        <v>309</v>
      </c>
      <c r="B47" t="s">
        <v>217</v>
      </c>
      <c r="C47" t="s">
        <v>218</v>
      </c>
      <c r="D47" s="14" t="s">
        <v>302</v>
      </c>
    </row>
    <row r="48" spans="1:4" x14ac:dyDescent="0.25">
      <c r="A48" t="s">
        <v>245</v>
      </c>
      <c r="B48" t="s">
        <v>219</v>
      </c>
      <c r="C48" t="s">
        <v>220</v>
      </c>
      <c r="D48" s="19" t="s">
        <v>303</v>
      </c>
    </row>
    <row r="49" spans="1:4" x14ac:dyDescent="0.25">
      <c r="A49" t="s">
        <v>221</v>
      </c>
      <c r="B49" t="s">
        <v>222</v>
      </c>
      <c r="C49" t="s">
        <v>223</v>
      </c>
      <c r="D49" s="14" t="s">
        <v>304</v>
      </c>
    </row>
    <row r="50" spans="1:4" x14ac:dyDescent="0.25">
      <c r="A50" t="s">
        <v>310</v>
      </c>
      <c r="B50" t="s">
        <v>224</v>
      </c>
      <c r="C50" t="s">
        <v>225</v>
      </c>
      <c r="D50" s="14" t="s">
        <v>305</v>
      </c>
    </row>
    <row r="51" spans="1:4" ht="15.75" thickBot="1" x14ac:dyDescent="0.3">
      <c r="A51" t="s">
        <v>226</v>
      </c>
      <c r="B51" t="s">
        <v>227</v>
      </c>
      <c r="C51" t="s">
        <v>228</v>
      </c>
      <c r="D51" s="14" t="s">
        <v>306</v>
      </c>
    </row>
    <row r="52" spans="1:4" x14ac:dyDescent="0.25">
      <c r="A52" t="s">
        <v>229</v>
      </c>
      <c r="B52" t="s">
        <v>230</v>
      </c>
      <c r="C52" t="s">
        <v>231</v>
      </c>
      <c r="D52" s="18" t="s">
        <v>307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 da Empresa</vt:lpstr>
      <vt:lpstr>BOD</vt:lpstr>
      <vt:lpstr>Instruções</vt:lpstr>
      <vt:lpstr>Identificação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Gabrieli Trindade</cp:lastModifiedBy>
  <dcterms:created xsi:type="dcterms:W3CDTF">2018-12-10T00:26:17Z</dcterms:created>
  <dcterms:modified xsi:type="dcterms:W3CDTF">2019-12-16T14:06:19Z</dcterms:modified>
</cp:coreProperties>
</file>