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Instruções" sheetId="1" r:id="rId1"/>
    <sheet name="Dados da Empresa" sheetId="2" r:id="rId2"/>
    <sheet name="Dados das Embarcações" sheetId="3" r:id="rId3"/>
    <sheet name="Balancete" sheetId="4" r:id="rId4"/>
  </sheets>
  <definedNames/>
  <calcPr fullCalcOnLoad="1"/>
</workbook>
</file>

<file path=xl/sharedStrings.xml><?xml version="1.0" encoding="utf-8"?>
<sst xmlns="http://schemas.openxmlformats.org/spreadsheetml/2006/main" count="821" uniqueCount="748">
  <si>
    <t>ATIVO</t>
  </si>
  <si>
    <t>1.1</t>
  </si>
  <si>
    <t>1.1.01</t>
  </si>
  <si>
    <t>1.1.01.02</t>
  </si>
  <si>
    <t>1.1.01.03</t>
  </si>
  <si>
    <t>1.1.02</t>
  </si>
  <si>
    <t>1.1.02.01</t>
  </si>
  <si>
    <t>1.1.02.01.01</t>
  </si>
  <si>
    <t>1.1.02.01.02</t>
  </si>
  <si>
    <t>1.1.02.01.03</t>
  </si>
  <si>
    <t>1.1.02.02</t>
  </si>
  <si>
    <t>1.1.02.05.01</t>
  </si>
  <si>
    <t>1.1.02.05.01.01</t>
  </si>
  <si>
    <t>Combustível</t>
  </si>
  <si>
    <t>1.1.02.05.01.02</t>
  </si>
  <si>
    <t>Peças</t>
  </si>
  <si>
    <t>1.1.02.05.01.03</t>
  </si>
  <si>
    <t>Acessórios</t>
  </si>
  <si>
    <t>1.1.02.05.01.99</t>
  </si>
  <si>
    <t>1.1.02.05.02</t>
  </si>
  <si>
    <t>1.1.02.05.02.01</t>
  </si>
  <si>
    <t>1.1.02.05.02.02</t>
  </si>
  <si>
    <t>1.1.02.05.02.03</t>
  </si>
  <si>
    <t>1.1.02.05.02.99</t>
  </si>
  <si>
    <t>1.2</t>
  </si>
  <si>
    <t>Terrenos</t>
  </si>
  <si>
    <t>Veículos auxiliares</t>
  </si>
  <si>
    <t>PASSIVO</t>
  </si>
  <si>
    <t>2.1</t>
  </si>
  <si>
    <t>2.2.01</t>
  </si>
  <si>
    <t>3.1</t>
  </si>
  <si>
    <t>ICMS</t>
  </si>
  <si>
    <t>PIS</t>
  </si>
  <si>
    <t>COFINS</t>
  </si>
  <si>
    <t>Férias</t>
  </si>
  <si>
    <t>Seguros</t>
  </si>
  <si>
    <t>IPVA</t>
  </si>
  <si>
    <t>Multas</t>
  </si>
  <si>
    <t>Aluguel</t>
  </si>
  <si>
    <t>Comunicações</t>
  </si>
  <si>
    <t>3.2</t>
  </si>
  <si>
    <t>Balancete Analítico</t>
  </si>
  <si>
    <t>Mês de referência:</t>
  </si>
  <si>
    <t>Nome da Empresa:</t>
  </si>
  <si>
    <t>Logradouro:</t>
  </si>
  <si>
    <t>Número:</t>
  </si>
  <si>
    <t>Município:</t>
  </si>
  <si>
    <t>Telefone:</t>
  </si>
  <si>
    <t>E-Mail:</t>
  </si>
  <si>
    <t>Obs.: prencher somente os campos em amarelo</t>
  </si>
  <si>
    <t xml:space="preserve">Conta </t>
  </si>
  <si>
    <t>Valor</t>
  </si>
  <si>
    <t>Código</t>
  </si>
  <si>
    <t>Nome</t>
  </si>
  <si>
    <t>QUADRO DE PESSOAL</t>
  </si>
  <si>
    <t>FUNCIONÁRIOS</t>
  </si>
  <si>
    <t>Nº DE DIRETORES/SÓCIOS</t>
  </si>
  <si>
    <t>Nº FUNDIONÁRIOS NO TRANSP. DE PASSAGEIROS /CARGAS</t>
  </si>
  <si>
    <t>Nº FUNCIONÁRIOS NO TRANSPORTE DE VEÍCULOS</t>
  </si>
  <si>
    <t>Nº FUNCIONÁRIOS NA ADMINISTRAÇÃO</t>
  </si>
  <si>
    <t>AGÊNCIA ESTADUAL DE REGULAÇÃO DOS SERVIÇOS PUBLICOS DELEGADOS DO RIO GRANDE DO SUL - A G E R G S .</t>
  </si>
  <si>
    <t>INFORMAÇÕES GERAIS DA EMPRESA</t>
  </si>
  <si>
    <t>NOME COMPLETO</t>
  </si>
  <si>
    <t>Nº CNPJ</t>
  </si>
  <si>
    <t>ENDEREÇO</t>
  </si>
  <si>
    <t>BAIRRO</t>
  </si>
  <si>
    <t>CIDADE</t>
  </si>
  <si>
    <t>CEP</t>
  </si>
  <si>
    <t>DATA DO INÍCIO DAS ATIVIDADES:</t>
  </si>
  <si>
    <t>FONE:</t>
  </si>
  <si>
    <t>DFAX:</t>
  </si>
  <si>
    <t>E-MAIL</t>
  </si>
  <si>
    <t>INFORMAÇÕES DOS SÓCIOS</t>
  </si>
  <si>
    <t>NOME</t>
  </si>
  <si>
    <t>FUNÇÃO</t>
  </si>
  <si>
    <t>PARTICIPA DE OUTRAS EMPRESAS</t>
  </si>
  <si>
    <t>(  ) SIM</t>
  </si>
  <si>
    <t>(  ) NÃO</t>
  </si>
  <si>
    <t>QUAIS EMPRESAS:</t>
  </si>
  <si>
    <t>% DA PARTICIPAÇÃO:</t>
  </si>
  <si>
    <t>TIPO DE TRANSPORTE:</t>
  </si>
  <si>
    <t>(  ) PASSAGEIROS</t>
  </si>
  <si>
    <t>(  ) VEÍCULOS</t>
  </si>
  <si>
    <t>(  ) CARGOS</t>
  </si>
  <si>
    <t>A EMPRESA POSSUI OUTRAS ATIVIDADES</t>
  </si>
  <si>
    <t>(   ) SIM</t>
  </si>
  <si>
    <t>(    ) NÃO</t>
  </si>
  <si>
    <t>QUAIS:</t>
  </si>
  <si>
    <t>AGÊNCIA ESTADUAL DE REGULAÇÃO DOS SERVIÇOS PÚBLICOS DELEGADOS DO ESTADO DO RIO GRANDE DO SUL - AGERGS -</t>
  </si>
  <si>
    <t>DOCUMENTOS DE INFORMAÇÕES PERIÓDICAS - DIP IV</t>
  </si>
  <si>
    <t>DADOS REFERENTES AS EMBARCAÇÕES NO TRANSPORTE DE PASSAGEIROS</t>
  </si>
  <si>
    <t>TIPO</t>
  </si>
  <si>
    <t>MODELO</t>
  </si>
  <si>
    <t>ANO DE AQUISIÇÃO</t>
  </si>
  <si>
    <t>VALOR DA COMPRA</t>
  </si>
  <si>
    <t>VALOR DE MERCADO</t>
  </si>
  <si>
    <t>QUANTIDADE DE LUGARES</t>
  </si>
  <si>
    <t>Nº DE VIAGENS POR DIA</t>
  </si>
  <si>
    <t>HORÁRIOS</t>
  </si>
  <si>
    <t>POTÊNCIA MOTOR</t>
  </si>
  <si>
    <t>QUANTIDADE DE USUÁRIOS SENTADOS</t>
  </si>
  <si>
    <t>QUANTIDADE DE USUÁRIOS EM PÉ</t>
  </si>
  <si>
    <t>TEMPO DA TRAVESSIA:</t>
  </si>
  <si>
    <t>DATA DA AUTORIZAÇÃO:</t>
  </si>
  <si>
    <t xml:space="preserve">TRAVESSIA: </t>
  </si>
  <si>
    <t>TARIFA :</t>
  </si>
  <si>
    <t>A EMBARCAÇÃO NÃO REALIZA TRAVESSIAS EM DIAS DE MANUTENÇÃO?</t>
  </si>
  <si>
    <t>(     )    SIM                              (        )      NÃO</t>
  </si>
  <si>
    <t>QUANTOS DIAS POR MÊS É DESTINADO A MANUTENÇÃO?</t>
  </si>
  <si>
    <t>EXISTE OUTRA EMBARCAÇÃO QUE SUBSTITUI A PRINCIPAL?</t>
  </si>
  <si>
    <t>EXISTE PROJETOS DE MELHORIAS NAS EMBARCAÇÕES? DESCREVA-OS.</t>
  </si>
  <si>
    <t>Instruções de Preenchimento</t>
  </si>
  <si>
    <t>1 - Os campos em cinza não deverão ser preenchidos</t>
  </si>
  <si>
    <t>2 - Somente serão preenchidos os campos em amarelo</t>
  </si>
  <si>
    <t>3 - Quando salvar para enviar para a AGERGS o nome do arquivo deverá ser: Número básico do CNPJ da Empresa-Mês-Ano</t>
  </si>
  <si>
    <t xml:space="preserve">          Exemplo de nome do arquivo: 99999999-11-2002.xls</t>
  </si>
  <si>
    <t>Circulante</t>
  </si>
  <si>
    <t>Disponibilidades</t>
  </si>
  <si>
    <t xml:space="preserve">1.1.01.01 </t>
  </si>
  <si>
    <t xml:space="preserve">Caixa </t>
  </si>
  <si>
    <t>Bancos</t>
  </si>
  <si>
    <t>Aplicações Financeiras de Liquidez Imediata</t>
  </si>
  <si>
    <t>Direitos Realizáveis no Curso do Exercício Social Subsequente</t>
  </si>
  <si>
    <t>Clientes</t>
  </si>
  <si>
    <t>Duplicatas a Receber</t>
  </si>
  <si>
    <t>Passagens de Passageiros / Cargas</t>
  </si>
  <si>
    <t>Passagens de Veículos</t>
  </si>
  <si>
    <t>Operações a Receber</t>
  </si>
  <si>
    <t xml:space="preserve">1.1.02.03  </t>
  </si>
  <si>
    <t>Outros Créditos</t>
  </si>
  <si>
    <t xml:space="preserve">1.1.02.03.01  </t>
  </si>
  <si>
    <t>Adiantamentos a Terceiros</t>
  </si>
  <si>
    <t xml:space="preserve">1.1.02.03.02  </t>
  </si>
  <si>
    <t>Adiantamentos a Funcionários</t>
  </si>
  <si>
    <t xml:space="preserve">1.1.02.03.03   </t>
  </si>
  <si>
    <t>Impostos e Contribuições a Recuperar</t>
  </si>
  <si>
    <t xml:space="preserve">1.1.02.03.04  </t>
  </si>
  <si>
    <t>Bens Destinados a Venda</t>
  </si>
  <si>
    <t xml:space="preserve">1.1.02.03.05  </t>
  </si>
  <si>
    <t>Valores e Créditos Vinculados</t>
  </si>
  <si>
    <t xml:space="preserve">1.1.02.03.06  </t>
  </si>
  <si>
    <t>Créditos de Participações Societárias</t>
  </si>
  <si>
    <t xml:space="preserve">1.1.02.03.07  </t>
  </si>
  <si>
    <t>Transações com Partes Relacionadas</t>
  </si>
  <si>
    <t xml:space="preserve">1.1.02.04  </t>
  </si>
  <si>
    <t>Investimentos Temporários</t>
  </si>
  <si>
    <t xml:space="preserve">1.1.02.04.01   </t>
  </si>
  <si>
    <t xml:space="preserve">1.1.02.05  </t>
  </si>
  <si>
    <t>Estoques</t>
  </si>
  <si>
    <t>Transporte de Passageiros / Cargas</t>
  </si>
  <si>
    <t>Outros Estoques de Operação</t>
  </si>
  <si>
    <t>Transporte de Veículos</t>
  </si>
  <si>
    <t>1.1.02.05.03</t>
  </si>
  <si>
    <t>Almoxarifado</t>
  </si>
  <si>
    <t xml:space="preserve">1.1.02.05.04  </t>
  </si>
  <si>
    <t>Adiantamentos a Fornecedores para Estoques</t>
  </si>
  <si>
    <t xml:space="preserve">1.1.02.05.05  </t>
  </si>
  <si>
    <t>Estoque / Materiais em Poder de Terceiros</t>
  </si>
  <si>
    <t xml:space="preserve">1.1.02.05.06  </t>
  </si>
  <si>
    <t>(-) Estoque / Materiais de Terceiros em Poder Próprio</t>
  </si>
  <si>
    <t xml:space="preserve">1.1.03 </t>
  </si>
  <si>
    <t>Despesas do Exercício Seguinte</t>
  </si>
  <si>
    <t xml:space="preserve">1.1.03.01  </t>
  </si>
  <si>
    <t>Despesas Antecipadas</t>
  </si>
  <si>
    <t>Não Circulante</t>
  </si>
  <si>
    <t xml:space="preserve">1.2.01  </t>
  </si>
  <si>
    <t>Realizável a Longo Prazo</t>
  </si>
  <si>
    <t xml:space="preserve">1.2.01.01  </t>
  </si>
  <si>
    <t>Clientes e Operações a Receber</t>
  </si>
  <si>
    <t>1.2.01.01.01</t>
  </si>
  <si>
    <t>1.2.01.01.02</t>
  </si>
  <si>
    <t>1.2.01.01.03</t>
  </si>
  <si>
    <t xml:space="preserve">1.2.01.02 </t>
  </si>
  <si>
    <t xml:space="preserve">1.2.01.03  </t>
  </si>
  <si>
    <t>Aplicações em Incentivos Fiscais</t>
  </si>
  <si>
    <t xml:space="preserve">1.2.01.04  </t>
  </si>
  <si>
    <t>Depósitos Restituíveis e Valores Vinculados</t>
  </si>
  <si>
    <t xml:space="preserve">1.2.01.05  </t>
  </si>
  <si>
    <t xml:space="preserve">1.2.01.06  </t>
  </si>
  <si>
    <t>Adiantamento para Futuro Investimento</t>
  </si>
  <si>
    <t xml:space="preserve">1.2.01.07  </t>
  </si>
  <si>
    <t xml:space="preserve">Créditos de Consócios </t>
  </si>
  <si>
    <t xml:space="preserve">1.2.01.08  </t>
  </si>
  <si>
    <t xml:space="preserve">1.2.01.09  </t>
  </si>
  <si>
    <t xml:space="preserve">1.2.02 </t>
  </si>
  <si>
    <t>Investimentos</t>
  </si>
  <si>
    <t xml:space="preserve">1.2.02.01  </t>
  </si>
  <si>
    <t>Participações Societárias</t>
  </si>
  <si>
    <t xml:space="preserve">1.2.02.02  </t>
  </si>
  <si>
    <t>Incentivos Fiscais</t>
  </si>
  <si>
    <t xml:space="preserve">1.2.02.03 </t>
  </si>
  <si>
    <t>Outros Investimentos Permanentes</t>
  </si>
  <si>
    <t>1.2.03</t>
  </si>
  <si>
    <t>Imobilizado</t>
  </si>
  <si>
    <t xml:space="preserve">1.2.03.01  </t>
  </si>
  <si>
    <t>Bens em Operação</t>
  </si>
  <si>
    <t>1.2.03.01.01</t>
  </si>
  <si>
    <t>Bens Imóveis</t>
  </si>
  <si>
    <t>1.2.03.01.01.01</t>
  </si>
  <si>
    <t>1.2.03.01.01.02</t>
  </si>
  <si>
    <t>Edificações e Melhoramentos</t>
  </si>
  <si>
    <t>1.2.03.01.01.03</t>
  </si>
  <si>
    <t>Instalações</t>
  </si>
  <si>
    <t>1.2.03.01.02</t>
  </si>
  <si>
    <t>Embarcações</t>
  </si>
  <si>
    <t>1.2.03.01.02.01</t>
  </si>
  <si>
    <t>Embarcações de Uso na Travessia A</t>
  </si>
  <si>
    <t>1.2.03.01.02.02</t>
  </si>
  <si>
    <t>Embarcações de Uso na Travessia B</t>
  </si>
  <si>
    <t>1.2.03.01.02.03</t>
  </si>
  <si>
    <t>Embarcações de Uso na Travessia C</t>
  </si>
  <si>
    <t>1.2.03.01.02.04</t>
  </si>
  <si>
    <t>Embarcações de Uso em Outras Travessias ou Atividades</t>
  </si>
  <si>
    <t>1.2.03.01.03</t>
  </si>
  <si>
    <t>1.2.03.01.04</t>
  </si>
  <si>
    <t>Outros Bens de Uso</t>
  </si>
  <si>
    <t>1.2.03.01.04.01</t>
  </si>
  <si>
    <t>Máquinas, Aparelhos e Equipamentos</t>
  </si>
  <si>
    <t>1.2.03.01.04.02</t>
  </si>
  <si>
    <t>Ferramentas Duráveis</t>
  </si>
  <si>
    <t>1.2.03.01.04.03</t>
  </si>
  <si>
    <t>Equipamentos de Processamento de Dados</t>
  </si>
  <si>
    <t>1.2.03.01.04.04</t>
  </si>
  <si>
    <t>Softwares</t>
  </si>
  <si>
    <t>1.2.03.01.04.05</t>
  </si>
  <si>
    <t>Móveis e Utensílios</t>
  </si>
  <si>
    <t xml:space="preserve">1.2.03.02  </t>
  </si>
  <si>
    <t>Bens em Operação – Reavaliados (em extinção)</t>
  </si>
  <si>
    <t>1.2.03.02.01</t>
  </si>
  <si>
    <t>Bens Imóveis – Reavaliados</t>
  </si>
  <si>
    <t>1.2.03.02.01.01</t>
  </si>
  <si>
    <t>Terrenos – Reavaliados</t>
  </si>
  <si>
    <t>1.2.03.02.01.02</t>
  </si>
  <si>
    <t>Edificações e Melhoramentos – Reavaliados</t>
  </si>
  <si>
    <t>1.2.03.02.01.03</t>
  </si>
  <si>
    <t>Instalações – Reavaliados</t>
  </si>
  <si>
    <t>1.2.03.02.02</t>
  </si>
  <si>
    <t>Embarcações – Reavaliados</t>
  </si>
  <si>
    <t>1.2.03.02.02.01</t>
  </si>
  <si>
    <t>Embarcações de Uso na Travessia – Reavaliados</t>
  </si>
  <si>
    <t>1.2.03.02.02.02</t>
  </si>
  <si>
    <t>Embarcações de uso em Outras Travessias ou Atividades – Reavaliados</t>
  </si>
  <si>
    <t>1.2.03.02.03</t>
  </si>
  <si>
    <t>Veículos auxiliares – Reavaliados</t>
  </si>
  <si>
    <t>1.2.03.02.04</t>
  </si>
  <si>
    <t>Outros Bens de Uso – Reavaliados</t>
  </si>
  <si>
    <t>1.2.03.02.04.01</t>
  </si>
  <si>
    <t>Máquinas, Aparelhos e Equipamentos – Reavaliados</t>
  </si>
  <si>
    <t>1.2.03.02.04.02</t>
  </si>
  <si>
    <t>Ferramentas Duráveis – Reavaliados</t>
  </si>
  <si>
    <t>1.2.03.02.04.03</t>
  </si>
  <si>
    <t>Equipamentos de Processamento de Dados – Reavaliados</t>
  </si>
  <si>
    <t>1.2.03.02.04.04</t>
  </si>
  <si>
    <t>Softwares – Reavaliados</t>
  </si>
  <si>
    <t>1.2.03.02.04.05</t>
  </si>
  <si>
    <t>Móveis e Utensílios – Reavaliados</t>
  </si>
  <si>
    <t xml:space="preserve">1.2.03.03 </t>
  </si>
  <si>
    <t>Imobilizações em Andamento</t>
  </si>
  <si>
    <t xml:space="preserve">1.2.03.99  </t>
  </si>
  <si>
    <t>(-) Depreciação Acumulada</t>
  </si>
  <si>
    <t xml:space="preserve">1.2.04  </t>
  </si>
  <si>
    <t>Ativo Intangível</t>
  </si>
  <si>
    <t xml:space="preserve">1.2.04.01 </t>
  </si>
  <si>
    <t xml:space="preserve">Ativo Intangível </t>
  </si>
  <si>
    <t xml:space="preserve">1.2.04.02  </t>
  </si>
  <si>
    <t>Ativo Intangível – Reavaliados</t>
  </si>
  <si>
    <t xml:space="preserve">1.2.04.99  </t>
  </si>
  <si>
    <t>(-) Amortização Acumulada Ativo Intangível</t>
  </si>
  <si>
    <t xml:space="preserve">1.2.05  </t>
  </si>
  <si>
    <t>Ativo Diferido (Em extinção)</t>
  </si>
  <si>
    <t xml:space="preserve">1.2.05.01  </t>
  </si>
  <si>
    <t>Débitos Ativos Diferidos anteriores a Lei 11.638/2007</t>
  </si>
  <si>
    <t xml:space="preserve">1.2.05.02  </t>
  </si>
  <si>
    <t>(-) Amortização Acumulada</t>
  </si>
  <si>
    <t>Passivo Circulante</t>
  </si>
  <si>
    <t xml:space="preserve">2.1.01  </t>
  </si>
  <si>
    <t>Obrigações por Empréstimos e Financiamentos</t>
  </si>
  <si>
    <t xml:space="preserve">2.1.01.01  </t>
  </si>
  <si>
    <t>Empréstimos e Financiamentos</t>
  </si>
  <si>
    <t xml:space="preserve">2.1.01.02  </t>
  </si>
  <si>
    <t>Obrigações com Outras Instituições</t>
  </si>
  <si>
    <t xml:space="preserve">2.1.02  </t>
  </si>
  <si>
    <t>Fornecedores</t>
  </si>
  <si>
    <t xml:space="preserve">2.1.02.01  </t>
  </si>
  <si>
    <t xml:space="preserve">2.1.03 </t>
  </si>
  <si>
    <t>Obrigações Fiscais</t>
  </si>
  <si>
    <t xml:space="preserve">2.1.03.01  </t>
  </si>
  <si>
    <t>Tributos Federais e Retenções Tributárias e Previdenciárias a Recolher</t>
  </si>
  <si>
    <t xml:space="preserve">2.1.03.02  </t>
  </si>
  <si>
    <t>Tributos Estaduais</t>
  </si>
  <si>
    <t xml:space="preserve">2.1.03.03  </t>
  </si>
  <si>
    <t>Tributos Municipais</t>
  </si>
  <si>
    <t xml:space="preserve">2.1.03.04  </t>
  </si>
  <si>
    <t>Programas de Refinanciamentos Fiscais e Previdenciários</t>
  </si>
  <si>
    <t xml:space="preserve">2.1.03.05  </t>
  </si>
  <si>
    <t>Outros Impostos e Taxas a Recolher</t>
  </si>
  <si>
    <t xml:space="preserve">2.1.04  </t>
  </si>
  <si>
    <t>Obrigações Trabalhistas e Previdenciárias</t>
  </si>
  <si>
    <t xml:space="preserve">2.1.04.01  </t>
  </si>
  <si>
    <t>2.1.04.01.01</t>
  </si>
  <si>
    <t>Salários, Pró-Labore e Gratificações a Pagar</t>
  </si>
  <si>
    <t>2.1.04.01.02</t>
  </si>
  <si>
    <t>INSS a Recolher</t>
  </si>
  <si>
    <t>2.1.04.01.03</t>
  </si>
  <si>
    <t>FGTS a Recolher</t>
  </si>
  <si>
    <t>2.1.04.01.04</t>
  </si>
  <si>
    <t>Contribuições Sindical, Confederativa e Assistencial a Pagar</t>
  </si>
  <si>
    <t xml:space="preserve">2.1.05 </t>
  </si>
  <si>
    <t>Outras Obrigações</t>
  </si>
  <si>
    <t xml:space="preserve">2.1.05.01  </t>
  </si>
  <si>
    <t>Recebimentos Antecipados</t>
  </si>
  <si>
    <t xml:space="preserve">2.1.05.02  </t>
  </si>
  <si>
    <t>Contas a Pagar</t>
  </si>
  <si>
    <t xml:space="preserve">2.1.05.03  </t>
  </si>
  <si>
    <t>Comissões de Terceiros a Pagar</t>
  </si>
  <si>
    <t xml:space="preserve">2.1.05.04  </t>
  </si>
  <si>
    <t>Obrigações com Agência Reguladora e Poder Concedente</t>
  </si>
  <si>
    <t xml:space="preserve">2.1.05.05  </t>
  </si>
  <si>
    <t>Cheques a Compensar</t>
  </si>
  <si>
    <t xml:space="preserve">2.1.05.06  </t>
  </si>
  <si>
    <t>Retenções Contratuais a Pagar</t>
  </si>
  <si>
    <t xml:space="preserve">2.1.06 </t>
  </si>
  <si>
    <t>Obrigações a Pagar a Acionista/Quotista/Administração</t>
  </si>
  <si>
    <t xml:space="preserve">2.1.06.01  </t>
  </si>
  <si>
    <t xml:space="preserve">2.1.07  </t>
  </si>
  <si>
    <t xml:space="preserve">2.1.07.01  </t>
  </si>
  <si>
    <t xml:space="preserve">2.1.08 </t>
  </si>
  <si>
    <t>Provisões</t>
  </si>
  <si>
    <t xml:space="preserve">2.1.08.01  </t>
  </si>
  <si>
    <t xml:space="preserve">2.2  </t>
  </si>
  <si>
    <t>Passivo Não Circulante</t>
  </si>
  <si>
    <t>2.2.01.01</t>
  </si>
  <si>
    <t>2.2.01.02</t>
  </si>
  <si>
    <t>2.2.02</t>
  </si>
  <si>
    <t>2.2.02.01</t>
  </si>
  <si>
    <t>2.2.03</t>
  </si>
  <si>
    <t>2.2.03.01</t>
  </si>
  <si>
    <t>Transações com Coligadas, Controladas, Ligadas e Outras Obrigações</t>
  </si>
  <si>
    <t>2.2.04</t>
  </si>
  <si>
    <t>Obrigações Fiscais ou Previdenciárias</t>
  </si>
  <si>
    <t>2.2.04.01</t>
  </si>
  <si>
    <t>2.2.05</t>
  </si>
  <si>
    <t>2.2.05.01</t>
  </si>
  <si>
    <t>2.2.06</t>
  </si>
  <si>
    <t>Outras Exigibilidades</t>
  </si>
  <si>
    <t>2.2.06.01</t>
  </si>
  <si>
    <t>Retenções Contratuais</t>
  </si>
  <si>
    <t>2.2.07</t>
  </si>
  <si>
    <t>Provisões de Longo Prazo</t>
  </si>
  <si>
    <t>2.2.07.01</t>
  </si>
  <si>
    <t>Provisões para Impostos Diferidos</t>
  </si>
  <si>
    <t>2.2.07.02</t>
  </si>
  <si>
    <t>Riscos Fiscais e Outros Passivos Contingentes</t>
  </si>
  <si>
    <t>2.2.08</t>
  </si>
  <si>
    <t>Adiantamento para Futuro Aumento de Capital</t>
  </si>
  <si>
    <t>2.2.08.01</t>
  </si>
  <si>
    <t xml:space="preserve">2.3  </t>
  </si>
  <si>
    <t>Patrimônio Líquido</t>
  </si>
  <si>
    <t xml:space="preserve">2.3.01  </t>
  </si>
  <si>
    <t>Capital Social</t>
  </si>
  <si>
    <t xml:space="preserve">2.3.01.01  </t>
  </si>
  <si>
    <t xml:space="preserve">2.3.02  </t>
  </si>
  <si>
    <t>Reservas de Capital</t>
  </si>
  <si>
    <t xml:space="preserve">2.3.02.01  </t>
  </si>
  <si>
    <t>2.3.02.01.01</t>
  </si>
  <si>
    <t>Correção Monetária do Capital Integralizado</t>
  </si>
  <si>
    <t>2.3.02.01.02</t>
  </si>
  <si>
    <t>Ágio na Emissão de Ações ou Quotas</t>
  </si>
  <si>
    <t>2.3.02.01.03</t>
  </si>
  <si>
    <t>Doações e Subvenções para Investimentos</t>
  </si>
  <si>
    <t>2.3.02.01.04</t>
  </si>
  <si>
    <t>Prêmio na Emissão de Debêntures</t>
  </si>
  <si>
    <t>2.3.03</t>
  </si>
  <si>
    <t>Ajuste de Avaliação Patrimonial</t>
  </si>
  <si>
    <t>2.3.03.01</t>
  </si>
  <si>
    <t xml:space="preserve">2.3.04  </t>
  </si>
  <si>
    <t>Reservas de Reavaliação (Em Extinção)</t>
  </si>
  <si>
    <t xml:space="preserve">2.3.04.01  </t>
  </si>
  <si>
    <t>Reservas de Reavaliação</t>
  </si>
  <si>
    <t xml:space="preserve">2.3.05 </t>
  </si>
  <si>
    <t>Reservas de Lucros</t>
  </si>
  <si>
    <t xml:space="preserve">2.3.05.01  </t>
  </si>
  <si>
    <t>2.3.05.01.01</t>
  </si>
  <si>
    <t>Reserva Legal</t>
  </si>
  <si>
    <t>2.3.05.01.02</t>
  </si>
  <si>
    <t>Reserva Estatutária</t>
  </si>
  <si>
    <t>2.3.05.01.03</t>
  </si>
  <si>
    <t>Reserva para Contingências</t>
  </si>
  <si>
    <t>2.3.05.01.04</t>
  </si>
  <si>
    <t>Reserva de Incentivos Fiscais</t>
  </si>
  <si>
    <t>2.3.05.01.05</t>
  </si>
  <si>
    <t>Reserva de Retenção de Lucros</t>
  </si>
  <si>
    <t>2.3.05.01.06</t>
  </si>
  <si>
    <t>Reserva de Lucros a Realizar</t>
  </si>
  <si>
    <t>2.3.05.01.07</t>
  </si>
  <si>
    <t>Reserva Especial para Dividendo Obrigatório não Distribuído</t>
  </si>
  <si>
    <t xml:space="preserve">2.3.06 </t>
  </si>
  <si>
    <t>Ações em Tesouraria</t>
  </si>
  <si>
    <t>2.3.06.01</t>
  </si>
  <si>
    <t xml:space="preserve">2.3.07  </t>
  </si>
  <si>
    <t>Resultados Acumulados</t>
  </si>
  <si>
    <t xml:space="preserve">2.3.07.01  </t>
  </si>
  <si>
    <t>2.3.07.01.01</t>
  </si>
  <si>
    <t>Lucros ou Prejuízos de Exercícios Anteriores</t>
  </si>
  <si>
    <t>2.3.07.01.02</t>
  </si>
  <si>
    <t>Resultado do Exercício</t>
  </si>
  <si>
    <t>2.3.07.01.03</t>
  </si>
  <si>
    <t>(-) Distribuição Antecipada de Lucros</t>
  </si>
  <si>
    <t>RESULTADO LÍQUIDO DO PERÍODO</t>
  </si>
  <si>
    <t>Resultado Antes da CSSLL e IRPJ</t>
  </si>
  <si>
    <t>3.1.1</t>
  </si>
  <si>
    <t xml:space="preserve">Resultado Operacional </t>
  </si>
  <si>
    <t>3.1.1.1</t>
  </si>
  <si>
    <t>Receita Operacional Líquida</t>
  </si>
  <si>
    <t>3.1.1.1.1</t>
  </si>
  <si>
    <t>Receita Operacional Bruta</t>
  </si>
  <si>
    <t>3.1.1.1.1.1</t>
  </si>
  <si>
    <t>Receita de Transporte de Passageiros</t>
  </si>
  <si>
    <t>3.1.1.1.1.1.01</t>
  </si>
  <si>
    <t>Receita de Transporte de Passageiros na Travessia A</t>
  </si>
  <si>
    <t>3.1.1.1.1.1.02</t>
  </si>
  <si>
    <t>Receita de Transporte de Passageiros na Travessia B</t>
  </si>
  <si>
    <t>3.1.1.1.1.1.03</t>
  </si>
  <si>
    <t>Receita de Transporte de Passageiros na Travessia C</t>
  </si>
  <si>
    <t>3.1.1.1.1.1.99</t>
  </si>
  <si>
    <t>Receita de Transporte de Passageiros em outras Travessias ou Atividades</t>
  </si>
  <si>
    <t>3.1.1.1.1.2</t>
  </si>
  <si>
    <t>Receita de Transporte de Cargas</t>
  </si>
  <si>
    <t>3.1.1.1.1.2.01</t>
  </si>
  <si>
    <t>Receita de Transporte de Cargas na Travessia A</t>
  </si>
  <si>
    <t>3.1.1.1.1.2.02</t>
  </si>
  <si>
    <t>Receita de Transporte de Cargas na Travessia B</t>
  </si>
  <si>
    <t>3.1.1.1.1.2.03</t>
  </si>
  <si>
    <t>Receita de Transporte de Cargas na Travessia C</t>
  </si>
  <si>
    <t>3.1.1.1.1.2.99</t>
  </si>
  <si>
    <t>Receita de Transporte de Cargas em outras Travessias ou Atividades</t>
  </si>
  <si>
    <t>3.1.1.1.1.3</t>
  </si>
  <si>
    <t xml:space="preserve">Receita de Transporte de Veículos </t>
  </si>
  <si>
    <t>3.1.1.1.1.3.01</t>
  </si>
  <si>
    <t>Receita de Transporte de Veículos na Travessia A</t>
  </si>
  <si>
    <t>3.1.1.1.1.3.02</t>
  </si>
  <si>
    <t>Receita de Transporte de Veículos na Travessia B</t>
  </si>
  <si>
    <t>3.1.1.1.1.3.03</t>
  </si>
  <si>
    <t>Receita de Transporte de Veículos na Travessia C</t>
  </si>
  <si>
    <t>3.1.1.1.1.3.99</t>
  </si>
  <si>
    <t>Receita de Transporte de Veículos em outras Travessias ou Atividades</t>
  </si>
  <si>
    <t>3.1.1.1.1.4</t>
  </si>
  <si>
    <t>Outras Receitas Operacionais</t>
  </si>
  <si>
    <t>3.1.1.1.1.4.01</t>
  </si>
  <si>
    <t>Outras Receitas Operacionais na Travessia A</t>
  </si>
  <si>
    <t>3.1.1.1.1.4.02</t>
  </si>
  <si>
    <t>Outras Receitas Operacionais na Travessia B</t>
  </si>
  <si>
    <t>3.1.1.1.1.4.03</t>
  </si>
  <si>
    <t>Outras Receitas Operacionais na Travessia C</t>
  </si>
  <si>
    <t>3.1.1.1.1.4.99</t>
  </si>
  <si>
    <t>Outras Receitas Operacionais em outras Travessias ou Atividades</t>
  </si>
  <si>
    <t>3.1.1.1.2</t>
  </si>
  <si>
    <t>Deduções da Receita Bruta</t>
  </si>
  <si>
    <t>3.1.1.1.2.1</t>
  </si>
  <si>
    <t>Impostos Incidentes sobre os Serviços</t>
  </si>
  <si>
    <t>3.1.1.1.2.1.01</t>
  </si>
  <si>
    <t>ISS</t>
  </si>
  <si>
    <t>3.1.1.1.2.1.02</t>
  </si>
  <si>
    <t>3.1.1.1.2.1.03</t>
  </si>
  <si>
    <t>3.1.1.1.2.1.04</t>
  </si>
  <si>
    <t>3.1.1.1.2.1.05</t>
  </si>
  <si>
    <t>SIMPLES</t>
  </si>
  <si>
    <t>3.1.1.1.2.2</t>
  </si>
  <si>
    <t>Outras Deduções sobre os Serviços</t>
  </si>
  <si>
    <t>3.1.1.1.2.2.01</t>
  </si>
  <si>
    <t>Passagens Canceladas ou Devolvidas</t>
  </si>
  <si>
    <t>3.1.1.1.2.2.01.01</t>
  </si>
  <si>
    <t>Passagens Canceladas ou Devolvidas na Travessia A</t>
  </si>
  <si>
    <t>3.1.1.1.2.2.01.02</t>
  </si>
  <si>
    <t>Passagens Canceladas ou Devolvidas na Travessia B</t>
  </si>
  <si>
    <t>3.1.1.1.2.2.01.03</t>
  </si>
  <si>
    <t>Passagens Canceladas ou Devolvidas na Travessia C</t>
  </si>
  <si>
    <t>3.1.1.1.2.2.01.99</t>
  </si>
  <si>
    <t>Passagens Canceladas ou Devolvidas em outras Travessias</t>
  </si>
  <si>
    <t>3.1.1.1.2.2.02</t>
  </si>
  <si>
    <t>Devoluções de rec. de Cargas</t>
  </si>
  <si>
    <t>3.1.1.1.2.2.02.01</t>
  </si>
  <si>
    <t>Devoluções de rec. de Cargas na Travessia A</t>
  </si>
  <si>
    <t>3.1.1.1.2.2.02.02</t>
  </si>
  <si>
    <t>Devoluções de rec. de Cargas na Travessia B</t>
  </si>
  <si>
    <t>3.1.1.1.2.2.02.03</t>
  </si>
  <si>
    <t>Devoluções de rec. de Cargas na Travessia C</t>
  </si>
  <si>
    <t>3.1.1.1.2.2.02.99</t>
  </si>
  <si>
    <t>Devoluções de rec. de Cargas em outras Travessias</t>
  </si>
  <si>
    <t>3.1.1.1.2.2.03</t>
  </si>
  <si>
    <t>3.1.1.2</t>
  </si>
  <si>
    <t>Custo dos Serviços de Transporte</t>
  </si>
  <si>
    <t>3.1.1.2.1</t>
  </si>
  <si>
    <t>Custo dos Serviços de Transporte Travessia A</t>
  </si>
  <si>
    <t>3.1.1.2.1.1</t>
  </si>
  <si>
    <t>Custo com Pessoal Próprio</t>
  </si>
  <si>
    <t>3.1.1.2.1.1.01</t>
  </si>
  <si>
    <t>Salários</t>
  </si>
  <si>
    <t>3.1.1.2.1.1.02</t>
  </si>
  <si>
    <t>Horas-Extras</t>
  </si>
  <si>
    <t>3.1.1.2.1.1.03</t>
  </si>
  <si>
    <t>Adicional Noturno</t>
  </si>
  <si>
    <t>3.1.1.2.1.1.04</t>
  </si>
  <si>
    <t>3.1.1.2.1.1.05</t>
  </si>
  <si>
    <t>Abono de Férias</t>
  </si>
  <si>
    <t>3.1.1.2.1.1.06</t>
  </si>
  <si>
    <t>Décimo Terceiro Salário</t>
  </si>
  <si>
    <t>3.1.1.2.1.1.07</t>
  </si>
  <si>
    <t>FGTS</t>
  </si>
  <si>
    <t>3.1.1.2.1.1.08</t>
  </si>
  <si>
    <t>Previdência Social</t>
  </si>
  <si>
    <t>3.1.1.2.1.1.09</t>
  </si>
  <si>
    <t>Auxílio Refeição</t>
  </si>
  <si>
    <t>3.1.1.2.1.1.10</t>
  </si>
  <si>
    <t>Plano de Saúde</t>
  </si>
  <si>
    <t>3.1.1.2.1.1.11</t>
  </si>
  <si>
    <t>Cesta Básica</t>
  </si>
  <si>
    <t>3.1.1.2.1.1.12</t>
  </si>
  <si>
    <t>Ajuda de Custo</t>
  </si>
  <si>
    <t>3.1.1.2.1.1.13</t>
  </si>
  <si>
    <t>Diárias de Viagens</t>
  </si>
  <si>
    <t>3.1.1.2.1.1.14</t>
  </si>
  <si>
    <t>Uniformes</t>
  </si>
  <si>
    <t>3.1.1.2.1.1.15</t>
  </si>
  <si>
    <t>Vale Transporte</t>
  </si>
  <si>
    <t>3.1.1.2.1.1.16</t>
  </si>
  <si>
    <t>Treinamento</t>
  </si>
  <si>
    <t>3.1.1.2.1.1.17</t>
  </si>
  <si>
    <t>Indenização FGTS (40%)</t>
  </si>
  <si>
    <t>3.1.1.2.1.1.18</t>
  </si>
  <si>
    <t>Aviso Prévio Trabalhado</t>
  </si>
  <si>
    <t>3.1.1.2.1.1.19</t>
  </si>
  <si>
    <t>Aviso Prévio Indenizado</t>
  </si>
  <si>
    <t>3.1.1.2.1.1.20</t>
  </si>
  <si>
    <t>Adicional por Tempo de Serviço</t>
  </si>
  <si>
    <t>3.1.1.2.1.1.21</t>
  </si>
  <si>
    <t>Adicional de Insabubridade/Periculosidade</t>
  </si>
  <si>
    <t>3.1.1.2.1.1.22</t>
  </si>
  <si>
    <t>Indenizações de Acordos Trabalhistas</t>
  </si>
  <si>
    <t>3.1.1.2.1.1.23</t>
  </si>
  <si>
    <t>Prêmios, Comissões e Gratificações</t>
  </si>
  <si>
    <t>3.1.1.2.1.1.24</t>
  </si>
  <si>
    <t>Participações nos Resultados</t>
  </si>
  <si>
    <t>3.1.1.2.1.1.99</t>
  </si>
  <si>
    <t>Outros Custos com Pessoal de Operação</t>
  </si>
  <si>
    <t>3.1.1.2.1.2</t>
  </si>
  <si>
    <t>Despesas com Legalização</t>
  </si>
  <si>
    <t>3.1.1.2.1.2.01</t>
  </si>
  <si>
    <t>3.1.1.2.1.2.02</t>
  </si>
  <si>
    <t>3.1.1.2.1.2.03</t>
  </si>
  <si>
    <t>Taxas e Vistorias</t>
  </si>
  <si>
    <t>3.1.1.2.1.2.04</t>
  </si>
  <si>
    <t>3.1.1.2.1.3</t>
  </si>
  <si>
    <t>Depreciação de Bens de Uso da Operação</t>
  </si>
  <si>
    <t>3.1.1.2.1.4</t>
  </si>
  <si>
    <t>Arrendamento Mercantil e Locação de Veículos</t>
  </si>
  <si>
    <t>3.1.1.2.1.5</t>
  </si>
  <si>
    <t>Despesas com Acidentes (Pessoais e Materiais)</t>
  </si>
  <si>
    <t>3.1.1.2.1.5.01</t>
  </si>
  <si>
    <t>Indenizações com Acidentes Pessoais</t>
  </si>
  <si>
    <t>3.1.1.2.1.5.02</t>
  </si>
  <si>
    <t>Indenizações com Acidentes Materiais</t>
  </si>
  <si>
    <t>3.1.1.2.1.5.03</t>
  </si>
  <si>
    <t>Custas Judiciais e Advocatícias</t>
  </si>
  <si>
    <t>3.1.1.2.1.5.04</t>
  </si>
  <si>
    <t>Outras Despesas com Acidentes</t>
  </si>
  <si>
    <t>3.1.1.2.1.6</t>
  </si>
  <si>
    <t>Custo com Consumo</t>
  </si>
  <si>
    <t>3.1.1.2.1.6.01</t>
  </si>
  <si>
    <t>Combustíveis</t>
  </si>
  <si>
    <t>3.1.1.2.1.6.02</t>
  </si>
  <si>
    <t>Lubrificantes</t>
  </si>
  <si>
    <t>3.1.1.2.1.7</t>
  </si>
  <si>
    <t>Custo de Manutenção</t>
  </si>
  <si>
    <t>3.1.1.2.1.7.01</t>
  </si>
  <si>
    <t>Custo do Pessoal de Manutenção</t>
  </si>
  <si>
    <t>3.1.1.2.1.7.02</t>
  </si>
  <si>
    <t>Peças e Acessórios</t>
  </si>
  <si>
    <t>3.1.1.2.1.7.03</t>
  </si>
  <si>
    <t>Serviços Manutenção Efetuados por Terceiros</t>
  </si>
  <si>
    <t>3.1.1.2.1.7.04</t>
  </si>
  <si>
    <t>Outros Custos de Manutenção</t>
  </si>
  <si>
    <t>3.1.1.2.1.8</t>
  </si>
  <si>
    <t>Outros Custos Operacionais</t>
  </si>
  <si>
    <t>3.1.1.2.2</t>
  </si>
  <si>
    <t>Custo dos Serviços de Transporte Travessia B</t>
  </si>
  <si>
    <t>3.1.1.2.3</t>
  </si>
  <si>
    <t>Custo dos Serviços de Transporte Travessia C</t>
  </si>
  <si>
    <t>3.1.1.2.4</t>
  </si>
  <si>
    <t>Custo dos Serviços de Transporte em outras Travessias ou Atividades</t>
  </si>
  <si>
    <t>3.1.1.3</t>
  </si>
  <si>
    <t>Despesas Operacionais</t>
  </si>
  <si>
    <t>3.1.1.3.1</t>
  </si>
  <si>
    <t>Despesas de Administração</t>
  </si>
  <si>
    <t>3.1.1.3.1.1</t>
  </si>
  <si>
    <t>Remuneração de Dirigentes</t>
  </si>
  <si>
    <t>3.1.1.3.1.1.01</t>
  </si>
  <si>
    <t>Honorários</t>
  </si>
  <si>
    <t>3.1.1.3.1.1.02</t>
  </si>
  <si>
    <t>3.1.1.3.1.2</t>
  </si>
  <si>
    <t>Despesas com Pessoal de Administração</t>
  </si>
  <si>
    <t>3.1.1.3.1.2.01</t>
  </si>
  <si>
    <t>3.1.1.3.1.2.02</t>
  </si>
  <si>
    <t>3.1.1.3.1.2.03</t>
  </si>
  <si>
    <t>3.1.1.3.1.2.04</t>
  </si>
  <si>
    <t>3.1.1.3.1.2.05</t>
  </si>
  <si>
    <t>3.1.1.3.1.2.06</t>
  </si>
  <si>
    <t>3.1.1.3.1.2.07</t>
  </si>
  <si>
    <t>3.1.1.3.1.2.08</t>
  </si>
  <si>
    <t>3.1.1.3.1.2.09</t>
  </si>
  <si>
    <t>3.1.1.3.1.2.10</t>
  </si>
  <si>
    <t>3.1.1.3.1.2.11</t>
  </si>
  <si>
    <t>3.1.1.3.1.2.12</t>
  </si>
  <si>
    <t>3.1.1.3.1.2.13</t>
  </si>
  <si>
    <t>3.1.1.3.1.2.14</t>
  </si>
  <si>
    <t>3.1.1.3.1.2.15</t>
  </si>
  <si>
    <t>3.1.1.3.1.2.16</t>
  </si>
  <si>
    <t>3.1.1.3.1.2.17</t>
  </si>
  <si>
    <t>3.1.1.3.1.2.18</t>
  </si>
  <si>
    <t>Outros Custos com Pessoal de Administração</t>
  </si>
  <si>
    <t>3.1.1.3.1.3</t>
  </si>
  <si>
    <t>Despesas com Ocupação e Serviços</t>
  </si>
  <si>
    <t>3.1.1.3.1.3.01</t>
  </si>
  <si>
    <t>3.1.1.3.1.3.02</t>
  </si>
  <si>
    <t>Arrendamento Mercantil</t>
  </si>
  <si>
    <t>3.1.1.3.1.3.03</t>
  </si>
  <si>
    <t>Energia</t>
  </si>
  <si>
    <t>3.1.1.3.1.3.04</t>
  </si>
  <si>
    <t>Água e Esgoto</t>
  </si>
  <si>
    <t>3.1.1.3.1.3.05</t>
  </si>
  <si>
    <t>3.1.1.3.1.3.06</t>
  </si>
  <si>
    <t>3.1.1.3.1.3.07</t>
  </si>
  <si>
    <t>Informática</t>
  </si>
  <si>
    <t>3.1.1.3.1.3.08</t>
  </si>
  <si>
    <t>Outras Despesas com Ocupações e Serviços</t>
  </si>
  <si>
    <t>3.1.1.3.1.4</t>
  </si>
  <si>
    <t>Despesas com Material de Expediente</t>
  </si>
  <si>
    <t>3.1.1.3.1.5</t>
  </si>
  <si>
    <t>Despesas Tributárias</t>
  </si>
  <si>
    <t>3.1.1.3.1.5.01</t>
  </si>
  <si>
    <t>Imposto Predial e Territorial</t>
  </si>
  <si>
    <t>3.1.1.3.1.5.02</t>
  </si>
  <si>
    <t>Outros Impostos, taxas e Contribuições</t>
  </si>
  <si>
    <t>3.1.1.3.1.5.03</t>
  </si>
  <si>
    <t>Taxa de Fiscalização e Controle dos Serviços Públicos Delegados – AGERGS</t>
  </si>
  <si>
    <t>3.1.1.3.1.5.04</t>
  </si>
  <si>
    <t>Taxa/Contribuição ao Poder Concedente</t>
  </si>
  <si>
    <t>3.1.1.3.1.5.05</t>
  </si>
  <si>
    <t>PIS sobre outras receitas</t>
  </si>
  <si>
    <t>3.1.1.3.1.5.06</t>
  </si>
  <si>
    <t>COFINS sobre outras receitas</t>
  </si>
  <si>
    <t>3.1.1.3.1.6</t>
  </si>
  <si>
    <t>Despesas Legais</t>
  </si>
  <si>
    <t>3.1.1.3.1.7</t>
  </si>
  <si>
    <t>Serviços de Terceiros</t>
  </si>
  <si>
    <t>3.1.1.3.1.8</t>
  </si>
  <si>
    <t>Despesas de Conservação e Limpeza</t>
  </si>
  <si>
    <t>3.1.1.3.1.9</t>
  </si>
  <si>
    <t>Outras Despesas de Administração</t>
  </si>
  <si>
    <t>3.1.1.3.2</t>
  </si>
  <si>
    <t>Depreciações / Amortizações</t>
  </si>
  <si>
    <t>3.1.1.3.2.1</t>
  </si>
  <si>
    <t>Depreciação dos Bens da Administração</t>
  </si>
  <si>
    <t>3.1.1.3.2.2</t>
  </si>
  <si>
    <t>Depreciação de Outras Imobilizações</t>
  </si>
  <si>
    <t>3.1.1.3.2.3</t>
  </si>
  <si>
    <t>Amortizações do Diferido (em extinção)</t>
  </si>
  <si>
    <t>3.1.1.3.3</t>
  </si>
  <si>
    <t>Despesa com Vendas</t>
  </si>
  <si>
    <t>3.1.1.3.3.1</t>
  </si>
  <si>
    <t>Despesa com Pessoal de Vendas</t>
  </si>
  <si>
    <t>3.1.1.3.3.2</t>
  </si>
  <si>
    <t>Comissões de Vendas</t>
  </si>
  <si>
    <t>3.1.1.3.3.3</t>
  </si>
  <si>
    <t>Impressos Fiscais / Passagens</t>
  </si>
  <si>
    <t>3.1.1.3.3.4</t>
  </si>
  <si>
    <t>Outras Despesas com Vendas</t>
  </si>
  <si>
    <t>3.1.1.4</t>
  </si>
  <si>
    <t>Encargos Financeiros Líquidos</t>
  </si>
  <si>
    <t>3.1.1.4.1</t>
  </si>
  <si>
    <t>Receitas Financeiras</t>
  </si>
  <si>
    <t>3.1.1.4.1.1</t>
  </si>
  <si>
    <t>Juros</t>
  </si>
  <si>
    <t>3.1.1.4.1.2</t>
  </si>
  <si>
    <t>Descontos Obtidos</t>
  </si>
  <si>
    <t>3.1.1.4.1.3</t>
  </si>
  <si>
    <t>Rendimentos de Aplicações</t>
  </si>
  <si>
    <t>3.1.1.4.1.4</t>
  </si>
  <si>
    <t>Rendimento sobre Outros Investimentos</t>
  </si>
  <si>
    <t>3.1.1.4.1.5</t>
  </si>
  <si>
    <t>Outras Receitas Financeiras</t>
  </si>
  <si>
    <t>3.1.1.4.2</t>
  </si>
  <si>
    <t>Variações Monetárias Ativas</t>
  </si>
  <si>
    <t>3.1.1.4.3</t>
  </si>
  <si>
    <t>Despesas Financeiras</t>
  </si>
  <si>
    <t>3.1.1.4.3.1</t>
  </si>
  <si>
    <t>3.1.1.4.3.2</t>
  </si>
  <si>
    <t>Descontos Concedidos</t>
  </si>
  <si>
    <t>3.1.1.4.3.3</t>
  </si>
  <si>
    <t>Despesas com Financiamentos</t>
  </si>
  <si>
    <t>3.1.1.4.3.4</t>
  </si>
  <si>
    <t>Despesas Bancárias</t>
  </si>
  <si>
    <t>3.1.1.4.3.5</t>
  </si>
  <si>
    <t>Multas de Mora</t>
  </si>
  <si>
    <t>3.1.1.4.3.6</t>
  </si>
  <si>
    <t>Outras Despesas Financeiras</t>
  </si>
  <si>
    <t>3.1.1.4.4</t>
  </si>
  <si>
    <t>Variações Monetárias Passivas</t>
  </si>
  <si>
    <t>3.1.1.5</t>
  </si>
  <si>
    <t>Recuperação de Despesas</t>
  </si>
  <si>
    <t>3.1.1.5.1</t>
  </si>
  <si>
    <t>Recuperação de Despesas Diversas</t>
  </si>
  <si>
    <t>3.1.1.5.2</t>
  </si>
  <si>
    <t>Recuperações de Indenizações</t>
  </si>
  <si>
    <t>3.1.1.6</t>
  </si>
  <si>
    <t>Resultado de Participações Societárias</t>
  </si>
  <si>
    <t>3.1.1.6.1</t>
  </si>
  <si>
    <t>Resultado de Equivalência Patrimonial</t>
  </si>
  <si>
    <t>3.1.1.6.2</t>
  </si>
  <si>
    <t>Lucros e Dividendos Recebidos</t>
  </si>
  <si>
    <t>3.1.1.6.3</t>
  </si>
  <si>
    <t>Rendimentos de Outros Investimentos</t>
  </si>
  <si>
    <t>3.1.2</t>
  </si>
  <si>
    <t>Outros Resultados</t>
  </si>
  <si>
    <t>3.1.2.1</t>
  </si>
  <si>
    <t xml:space="preserve">Outras Receitas </t>
  </si>
  <si>
    <t>3.1.2.2</t>
  </si>
  <si>
    <t>Outras Despesas</t>
  </si>
  <si>
    <t>Provisões Fiscais e Tributárias</t>
  </si>
  <si>
    <t>3.2.1</t>
  </si>
  <si>
    <t>Provisão para Contribuição Social</t>
  </si>
  <si>
    <t>3.2.2</t>
  </si>
  <si>
    <t>Provisão para Imposto de Renda</t>
  </si>
  <si>
    <t>3.3</t>
  </si>
  <si>
    <t>Participações e Contribuições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</si>
  <si>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</si>
  <si>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</si>
  <si>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</si>
  <si>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</si>
  <si>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</si>
  <si>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</si>
  <si>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</si>
  <si>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</si>
  <si>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</si>
  <si>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</si>
  <si>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</si>
  <si>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</si>
  <si>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Atual / Valor Acumulado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</si>
</sst>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1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37" borderId="35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7" borderId="36" xfId="0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41" sqref="E41"/>
    </sheetView>
  </sheetViews>
  <sheetFormatPr defaultColWidth="9.140625" defaultRowHeight="12.75"/>
  <sheetData>
    <row r="1" ht="12.75">
      <c r="A1" s="34" t="s">
        <v>111</v>
      </c>
    </row>
    <row r="3" ht="12.75">
      <c r="A3" t="s">
        <v>112</v>
      </c>
    </row>
    <row r="4" ht="12.75">
      <c r="A4" t="s">
        <v>113</v>
      </c>
    </row>
    <row r="5" spans="1:5" ht="12.75">
      <c r="A5" s="52" t="s">
        <v>114</v>
      </c>
      <c r="B5" s="52"/>
      <c r="C5" s="52"/>
      <c r="D5" s="52"/>
      <c r="E5" s="52"/>
    </row>
    <row r="6" spans="1:5" ht="12.75">
      <c r="A6" s="52"/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ht="12.75">
      <c r="A8" t="s">
        <v>115</v>
      </c>
    </row>
  </sheetData>
  <sheetProtection/>
  <mergeCells count="1">
    <mergeCell ref="A5:E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zoomScalePageLayoutView="0" workbookViewId="0" topLeftCell="A1">
      <selection activeCell="I45" sqref="I45"/>
    </sheetView>
  </sheetViews>
  <sheetFormatPr defaultColWidth="9.140625" defaultRowHeight="12.75"/>
  <cols>
    <col min="3" max="3" width="31.8515625" style="0" customWidth="1"/>
    <col min="4" max="4" width="10.421875" style="0" customWidth="1"/>
  </cols>
  <sheetData>
    <row r="1" spans="1:11" ht="14.25" thickBot="1" thickTop="1">
      <c r="A1" s="20" t="s">
        <v>60</v>
      </c>
      <c r="B1" s="21"/>
      <c r="C1" s="21"/>
      <c r="D1" s="21"/>
      <c r="E1" s="21"/>
      <c r="F1" s="21"/>
      <c r="G1" s="22"/>
      <c r="H1" s="22"/>
      <c r="I1" s="22"/>
      <c r="J1" s="22"/>
      <c r="K1" s="23"/>
    </row>
    <row r="2" spans="1:11" ht="14.25" thickBot="1" thickTop="1">
      <c r="A2" s="12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4.25" thickBot="1" thickTop="1">
      <c r="A3" s="53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3.5" thickTop="1">
      <c r="A4" s="12"/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12.75">
      <c r="A5" s="12" t="s">
        <v>62</v>
      </c>
      <c r="B5" s="16"/>
      <c r="C5" s="16"/>
      <c r="D5" s="16"/>
      <c r="E5" s="16"/>
      <c r="F5" s="16"/>
      <c r="G5" s="16"/>
      <c r="H5" s="16" t="s">
        <v>63</v>
      </c>
      <c r="J5" s="16"/>
      <c r="K5" s="17"/>
    </row>
    <row r="6" spans="1:11" ht="12.75">
      <c r="A6" s="12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ht="12.75">
      <c r="A7" s="12" t="s">
        <v>65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2.75">
      <c r="A8" s="12" t="s">
        <v>66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2.75">
      <c r="A9" s="12" t="s">
        <v>67</v>
      </c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2.75">
      <c r="A10" s="12" t="s">
        <v>68</v>
      </c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2.75">
      <c r="A11" s="12" t="s">
        <v>69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12.75">
      <c r="A12" s="12" t="s">
        <v>70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2.75">
      <c r="A13" s="12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3.5" thickBot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4.25" thickBot="1" thickTop="1">
      <c r="A15" s="53" t="s">
        <v>72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3.5" thickTop="1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2.75">
      <c r="A17" s="12" t="s">
        <v>73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2.75">
      <c r="A18" s="12" t="s">
        <v>64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2.75">
      <c r="A19" s="12" t="s">
        <v>74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12.75">
      <c r="A20" s="12" t="s">
        <v>75</v>
      </c>
      <c r="B20" s="16"/>
      <c r="C20" s="16"/>
      <c r="D20" s="16"/>
      <c r="E20" s="16" t="s">
        <v>76</v>
      </c>
      <c r="F20" s="16" t="s">
        <v>77</v>
      </c>
      <c r="G20" s="16"/>
      <c r="H20" s="16"/>
      <c r="I20" s="16"/>
      <c r="J20" s="16"/>
      <c r="K20" s="17"/>
    </row>
    <row r="21" spans="1:11" ht="12.75">
      <c r="A21" s="12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12.75">
      <c r="A22" s="12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12.75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12.75">
      <c r="A24" s="12" t="s">
        <v>73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12.75">
      <c r="A25" s="12" t="s">
        <v>64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2.75">
      <c r="A26" s="12" t="s">
        <v>74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2.75">
      <c r="A27" s="12" t="s">
        <v>75</v>
      </c>
      <c r="B27" s="16"/>
      <c r="C27" s="16"/>
      <c r="D27" s="16"/>
      <c r="E27" s="16" t="s">
        <v>76</v>
      </c>
      <c r="F27" s="16" t="s">
        <v>77</v>
      </c>
      <c r="G27" s="16"/>
      <c r="H27" s="16"/>
      <c r="I27" s="16"/>
      <c r="J27" s="16"/>
      <c r="K27" s="17"/>
    </row>
    <row r="28" spans="1:11" ht="12.75">
      <c r="A28" s="12" t="s">
        <v>78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2.75">
      <c r="A29" s="12" t="s">
        <v>79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2.75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12.75">
      <c r="A31" s="12" t="s">
        <v>73</v>
      </c>
      <c r="B31" s="16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2.75">
      <c r="A32" s="12" t="s">
        <v>64</v>
      </c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2.75">
      <c r="A33" s="12" t="s">
        <v>74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2.75">
      <c r="A34" s="12" t="s">
        <v>75</v>
      </c>
      <c r="B34" s="16"/>
      <c r="C34" s="16"/>
      <c r="D34" s="16"/>
      <c r="E34" s="16" t="s">
        <v>76</v>
      </c>
      <c r="F34" s="16" t="s">
        <v>77</v>
      </c>
      <c r="G34" s="16"/>
      <c r="H34" s="16"/>
      <c r="I34" s="16"/>
      <c r="J34" s="16"/>
      <c r="K34" s="17"/>
    </row>
    <row r="35" spans="1:11" ht="12.75">
      <c r="A35" s="12" t="s">
        <v>78</v>
      </c>
      <c r="B35" s="16"/>
      <c r="C35" s="16"/>
      <c r="D35" s="16"/>
      <c r="E35" s="16"/>
      <c r="F35" s="16"/>
      <c r="G35" s="16"/>
      <c r="H35" s="16"/>
      <c r="I35" s="16"/>
      <c r="J35" s="16"/>
      <c r="K35" s="17"/>
    </row>
    <row r="36" spans="1:11" ht="12.75">
      <c r="A36" s="12" t="s">
        <v>79</v>
      </c>
      <c r="B36" s="16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2.75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ht="12.75">
      <c r="A38" s="12" t="s">
        <v>80</v>
      </c>
      <c r="B38" s="16"/>
      <c r="C38" s="16"/>
      <c r="D38" s="16"/>
      <c r="E38" s="16" t="s">
        <v>81</v>
      </c>
      <c r="F38" s="16"/>
      <c r="G38" s="16" t="s">
        <v>82</v>
      </c>
      <c r="H38" s="16"/>
      <c r="I38" s="16" t="s">
        <v>83</v>
      </c>
      <c r="J38" s="16"/>
      <c r="K38" s="17"/>
    </row>
    <row r="39" spans="1:11" ht="12.75">
      <c r="A39" s="12"/>
      <c r="G39" s="16"/>
      <c r="H39" s="16"/>
      <c r="I39" s="16"/>
      <c r="J39" s="16"/>
      <c r="K39" s="17"/>
    </row>
    <row r="40" spans="1:11" ht="12.75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2.75">
      <c r="A41" s="12" t="s">
        <v>84</v>
      </c>
      <c r="B41" s="16"/>
      <c r="C41" s="16"/>
      <c r="D41" s="16"/>
      <c r="E41" s="16" t="s">
        <v>85</v>
      </c>
      <c r="F41" s="16" t="s">
        <v>86</v>
      </c>
      <c r="G41" s="16"/>
      <c r="H41" s="16"/>
      <c r="I41" s="16"/>
      <c r="J41" s="16"/>
      <c r="K41" s="17"/>
    </row>
    <row r="42" spans="1:11" ht="12.75">
      <c r="A42" s="12"/>
      <c r="B42" s="16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12.75">
      <c r="A43" s="12" t="s">
        <v>87</v>
      </c>
      <c r="B43" s="16"/>
      <c r="C43" s="16"/>
      <c r="D43" s="16"/>
      <c r="E43" s="16"/>
      <c r="F43" s="16"/>
      <c r="G43" s="16"/>
      <c r="H43" s="16"/>
      <c r="I43" s="16"/>
      <c r="J43" s="16"/>
      <c r="K43" s="17"/>
    </row>
    <row r="44" spans="1:11" ht="12.75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2.75">
      <c r="A45" s="12"/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2.75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1" ht="12.75">
      <c r="A47" s="12"/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1" ht="12.75">
      <c r="A48" s="12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2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6"/>
    </row>
    <row r="52" ht="13.5" thickTop="1"/>
  </sheetData>
  <sheetProtection/>
  <mergeCells count="2">
    <mergeCell ref="A3:K3"/>
    <mergeCell ref="A15:K1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60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46.421875" style="0" customWidth="1"/>
    <col min="2" max="2" width="18.00390625" style="0" customWidth="1"/>
    <col min="3" max="3" width="14.7109375" style="0" customWidth="1"/>
    <col min="4" max="4" width="13.57421875" style="0" customWidth="1"/>
    <col min="5" max="5" width="15.57421875" style="0" customWidth="1"/>
    <col min="6" max="6" width="15.8515625" style="0" customWidth="1"/>
    <col min="7" max="7" width="14.7109375" style="0" customWidth="1"/>
    <col min="8" max="8" width="15.28125" style="0" customWidth="1"/>
  </cols>
  <sheetData>
    <row r="1" spans="1:8" ht="14.25" thickBot="1" thickTop="1">
      <c r="A1" s="53" t="s">
        <v>88</v>
      </c>
      <c r="B1" s="54"/>
      <c r="C1" s="54"/>
      <c r="D1" s="54"/>
      <c r="E1" s="54"/>
      <c r="F1" s="54"/>
      <c r="G1" s="54"/>
      <c r="H1" s="55"/>
    </row>
    <row r="2" spans="1:8" ht="14.25" thickBot="1" thickTop="1">
      <c r="A2" s="54" t="s">
        <v>89</v>
      </c>
      <c r="B2" s="54"/>
      <c r="C2" s="54"/>
      <c r="D2" s="54"/>
      <c r="E2" s="54"/>
      <c r="F2" s="54"/>
      <c r="G2" s="54"/>
      <c r="H2" s="54"/>
    </row>
    <row r="3" spans="1:8" ht="14.25" thickBot="1" thickTop="1">
      <c r="A3" s="53" t="s">
        <v>90</v>
      </c>
      <c r="B3" s="54"/>
      <c r="C3" s="54"/>
      <c r="D3" s="54"/>
      <c r="E3" s="54"/>
      <c r="F3" s="54"/>
      <c r="G3" s="54"/>
      <c r="H3" s="55"/>
    </row>
    <row r="4" ht="13.5" thickTop="1"/>
    <row r="5" ht="13.5" thickBot="1"/>
    <row r="6" spans="1:8" ht="14.25" thickBot="1" thickTop="1">
      <c r="A6" s="27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>
        <v>7</v>
      </c>
    </row>
    <row r="7" spans="1:8" ht="13.5" thickTop="1">
      <c r="A7" s="28" t="s">
        <v>73</v>
      </c>
      <c r="B7" s="29"/>
      <c r="C7" s="30"/>
      <c r="D7" s="30"/>
      <c r="E7" s="30"/>
      <c r="F7" s="30"/>
      <c r="G7" s="30"/>
      <c r="H7" s="31"/>
    </row>
    <row r="8" spans="1:8" ht="12.75">
      <c r="A8" s="32" t="s">
        <v>91</v>
      </c>
      <c r="B8" s="15"/>
      <c r="C8" s="10"/>
      <c r="D8" s="10"/>
      <c r="E8" s="10"/>
      <c r="F8" s="10"/>
      <c r="G8" s="10"/>
      <c r="H8" s="11"/>
    </row>
    <row r="9" spans="1:8" ht="12.75">
      <c r="A9" s="32" t="s">
        <v>92</v>
      </c>
      <c r="B9" s="15"/>
      <c r="C9" s="10"/>
      <c r="D9" s="10"/>
      <c r="E9" s="10"/>
      <c r="F9" s="10"/>
      <c r="G9" s="10"/>
      <c r="H9" s="11"/>
    </row>
    <row r="10" spans="1:8" ht="12.75">
      <c r="A10" s="32" t="s">
        <v>93</v>
      </c>
      <c r="B10" s="15"/>
      <c r="C10" s="10"/>
      <c r="D10" s="10"/>
      <c r="E10" s="10"/>
      <c r="F10" s="10"/>
      <c r="G10" s="10"/>
      <c r="H10" s="11"/>
    </row>
    <row r="11" spans="1:8" ht="12.75">
      <c r="A11" s="32" t="s">
        <v>94</v>
      </c>
      <c r="B11" s="15"/>
      <c r="C11" s="10"/>
      <c r="D11" s="10"/>
      <c r="E11" s="10"/>
      <c r="F11" s="10"/>
      <c r="G11" s="10"/>
      <c r="H11" s="11"/>
    </row>
    <row r="12" spans="1:8" ht="12.75">
      <c r="A12" s="32" t="s">
        <v>95</v>
      </c>
      <c r="B12" s="15"/>
      <c r="C12" s="10"/>
      <c r="D12" s="10"/>
      <c r="E12" s="10"/>
      <c r="F12" s="10"/>
      <c r="G12" s="10"/>
      <c r="H12" s="11"/>
    </row>
    <row r="13" spans="1:8" ht="12.75">
      <c r="A13" s="32" t="s">
        <v>96</v>
      </c>
      <c r="B13" s="15"/>
      <c r="C13" s="10"/>
      <c r="D13" s="10"/>
      <c r="E13" s="10"/>
      <c r="F13" s="10"/>
      <c r="G13" s="10"/>
      <c r="H13" s="11"/>
    </row>
    <row r="14" spans="1:8" ht="12.75">
      <c r="A14" s="32" t="s">
        <v>97</v>
      </c>
      <c r="B14" s="15"/>
      <c r="C14" s="10"/>
      <c r="D14" s="10"/>
      <c r="E14" s="10"/>
      <c r="F14" s="10"/>
      <c r="G14" s="10"/>
      <c r="H14" s="11"/>
    </row>
    <row r="15" spans="1:8" ht="12.75">
      <c r="A15" s="32" t="s">
        <v>98</v>
      </c>
      <c r="B15" s="15"/>
      <c r="C15" s="10"/>
      <c r="D15" s="10"/>
      <c r="E15" s="10"/>
      <c r="F15" s="10"/>
      <c r="G15" s="10"/>
      <c r="H15" s="11"/>
    </row>
    <row r="16" spans="1:8" ht="12.75">
      <c r="A16" s="32" t="s">
        <v>99</v>
      </c>
      <c r="B16" s="15"/>
      <c r="C16" s="10"/>
      <c r="D16" s="10"/>
      <c r="E16" s="10"/>
      <c r="F16" s="10"/>
      <c r="G16" s="10"/>
      <c r="H16" s="11"/>
    </row>
    <row r="17" spans="1:8" ht="12.75">
      <c r="A17" s="32" t="s">
        <v>100</v>
      </c>
      <c r="B17" s="15"/>
      <c r="C17" s="10"/>
      <c r="D17" s="10"/>
      <c r="E17" s="10"/>
      <c r="F17" s="10"/>
      <c r="G17" s="10"/>
      <c r="H17" s="11"/>
    </row>
    <row r="18" spans="1:8" ht="13.5" thickBot="1">
      <c r="A18" s="33" t="s">
        <v>101</v>
      </c>
      <c r="B18" s="25"/>
      <c r="C18" s="13"/>
      <c r="D18" s="13"/>
      <c r="E18" s="13"/>
      <c r="F18" s="13"/>
      <c r="G18" s="13"/>
      <c r="H18" s="14"/>
    </row>
    <row r="19" spans="1:8" ht="13.5" thickTop="1">
      <c r="A19" s="16"/>
      <c r="B19" s="16"/>
      <c r="C19" s="16"/>
      <c r="D19" s="16"/>
      <c r="E19" s="16"/>
      <c r="F19" s="16"/>
      <c r="G19" s="16"/>
      <c r="H19" s="16"/>
    </row>
    <row r="21" ht="12.75">
      <c r="A21" t="s">
        <v>102</v>
      </c>
    </row>
    <row r="23" ht="12.75">
      <c r="A23" t="s">
        <v>103</v>
      </c>
    </row>
    <row r="25" ht="12.75">
      <c r="A25" t="s">
        <v>104</v>
      </c>
    </row>
    <row r="27" ht="12.75">
      <c r="A27" t="s">
        <v>105</v>
      </c>
    </row>
    <row r="29" ht="12.75">
      <c r="A29" t="s">
        <v>106</v>
      </c>
    </row>
    <row r="30" ht="12.75">
      <c r="A30" t="s">
        <v>107</v>
      </c>
    </row>
    <row r="32" ht="12.75">
      <c r="A32" t="s">
        <v>108</v>
      </c>
    </row>
    <row r="34" ht="12.75">
      <c r="A34" t="s">
        <v>109</v>
      </c>
    </row>
    <row r="37" ht="12.75">
      <c r="A37" s="34" t="s">
        <v>110</v>
      </c>
    </row>
    <row r="39" spans="1:8" ht="12.75">
      <c r="A39" s="35"/>
      <c r="B39" s="35"/>
      <c r="C39" s="35"/>
      <c r="D39" s="35"/>
      <c r="E39" s="35"/>
      <c r="F39" s="35"/>
      <c r="G39" s="35"/>
      <c r="H39" s="35"/>
    </row>
    <row r="40" spans="1:8" ht="12.75">
      <c r="A40" s="35"/>
      <c r="B40" s="35"/>
      <c r="C40" s="35"/>
      <c r="D40" s="35"/>
      <c r="E40" s="35"/>
      <c r="F40" s="35"/>
      <c r="G40" s="35"/>
      <c r="H40" s="35"/>
    </row>
    <row r="41" spans="1:8" ht="12.75">
      <c r="A41" s="35"/>
      <c r="B41" s="35"/>
      <c r="C41" s="35"/>
      <c r="D41" s="35"/>
      <c r="E41" s="35"/>
      <c r="F41" s="35"/>
      <c r="G41" s="35"/>
      <c r="H41" s="35"/>
    </row>
    <row r="42" spans="1:8" ht="12.75">
      <c r="A42" s="35"/>
      <c r="B42" s="35"/>
      <c r="C42" s="35"/>
      <c r="D42" s="35"/>
      <c r="E42" s="35"/>
      <c r="F42" s="35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  <row r="44" spans="1:8" ht="12.75">
      <c r="A44" s="35"/>
      <c r="B44" s="35"/>
      <c r="C44" s="35"/>
      <c r="D44" s="35"/>
      <c r="E44" s="35"/>
      <c r="F44" s="35"/>
      <c r="G44" s="35"/>
      <c r="H44" s="35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8" ht="12.75">
      <c r="A47" s="35"/>
      <c r="B47" s="35"/>
      <c r="C47" s="35"/>
      <c r="D47" s="35"/>
      <c r="E47" s="35"/>
      <c r="F47" s="35"/>
      <c r="G47" s="35"/>
      <c r="H47" s="35"/>
    </row>
    <row r="48" spans="1:8" ht="12.75">
      <c r="A48" s="35"/>
      <c r="B48" s="35"/>
      <c r="C48" s="35"/>
      <c r="D48" s="35"/>
      <c r="E48" s="35"/>
      <c r="F48" s="35"/>
      <c r="G48" s="35"/>
      <c r="H48" s="35"/>
    </row>
    <row r="49" spans="1:8" ht="12.75">
      <c r="A49" s="35"/>
      <c r="B49" s="35"/>
      <c r="C49" s="35"/>
      <c r="D49" s="35"/>
      <c r="E49" s="35"/>
      <c r="F49" s="35"/>
      <c r="G49" s="35"/>
      <c r="H49" s="35"/>
    </row>
    <row r="50" spans="1:8" ht="12.75">
      <c r="A50" s="35"/>
      <c r="B50" s="35"/>
      <c r="C50" s="35"/>
      <c r="D50" s="35"/>
      <c r="E50" s="35"/>
      <c r="F50" s="35"/>
      <c r="G50" s="35"/>
      <c r="H50" s="35"/>
    </row>
    <row r="51" spans="1:8" ht="12.75">
      <c r="A51" s="35"/>
      <c r="B51" s="35"/>
      <c r="C51" s="35"/>
      <c r="D51" s="35"/>
      <c r="E51" s="35"/>
      <c r="F51" s="35"/>
      <c r="G51" s="35"/>
      <c r="H51" s="35"/>
    </row>
    <row r="52" spans="1:8" ht="12.75">
      <c r="A52" s="35"/>
      <c r="B52" s="35"/>
      <c r="C52" s="35"/>
      <c r="D52" s="35"/>
      <c r="E52" s="35"/>
      <c r="F52" s="35"/>
      <c r="G52" s="35"/>
      <c r="H52" s="35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1:8" ht="12.75">
      <c r="A55" s="35"/>
      <c r="B55" s="35"/>
      <c r="C55" s="35"/>
      <c r="D55" s="35"/>
      <c r="E55" s="35"/>
      <c r="F55" s="35"/>
      <c r="G55" s="35"/>
      <c r="H55" s="35"/>
    </row>
    <row r="56" spans="1:8" ht="12.75">
      <c r="A56" s="35"/>
      <c r="B56" s="35"/>
      <c r="C56" s="35"/>
      <c r="D56" s="35"/>
      <c r="E56" s="35"/>
      <c r="F56" s="35"/>
      <c r="G56" s="35"/>
      <c r="H56" s="35"/>
    </row>
    <row r="57" spans="1:8" ht="12.75">
      <c r="A57" s="35"/>
      <c r="B57" s="35"/>
      <c r="C57" s="35"/>
      <c r="D57" s="35"/>
      <c r="E57" s="35"/>
      <c r="F57" s="35"/>
      <c r="G57" s="35"/>
      <c r="H57" s="35"/>
    </row>
    <row r="58" spans="1:8" ht="12.75">
      <c r="A58" s="35"/>
      <c r="B58" s="35"/>
      <c r="C58" s="35"/>
      <c r="D58" s="35"/>
      <c r="E58" s="35"/>
      <c r="F58" s="35"/>
      <c r="G58" s="35"/>
      <c r="H58" s="35"/>
    </row>
    <row r="59" spans="1:8" ht="12.75">
      <c r="A59" s="35"/>
      <c r="B59" s="35"/>
      <c r="C59" s="35"/>
      <c r="D59" s="35"/>
      <c r="E59" s="35"/>
      <c r="F59" s="35"/>
      <c r="G59" s="35"/>
      <c r="H59" s="35"/>
    </row>
    <row r="60" spans="1:8" ht="12.75">
      <c r="A60" s="35"/>
      <c r="B60" s="35"/>
      <c r="C60" s="35"/>
      <c r="D60" s="35"/>
      <c r="E60" s="35"/>
      <c r="F60" s="35"/>
      <c r="G60" s="35"/>
      <c r="H60" s="35"/>
    </row>
    <row r="61" spans="1:8" ht="12.75">
      <c r="A61" s="35"/>
      <c r="B61" s="35"/>
      <c r="C61" s="35"/>
      <c r="D61" s="35"/>
      <c r="E61" s="35"/>
      <c r="F61" s="35"/>
      <c r="G61" s="35"/>
      <c r="H61" s="35"/>
    </row>
    <row r="62" spans="1:8" ht="12.75">
      <c r="A62" s="35"/>
      <c r="B62" s="35"/>
      <c r="C62" s="35"/>
      <c r="D62" s="35"/>
      <c r="E62" s="35"/>
      <c r="F62" s="35"/>
      <c r="G62" s="35"/>
      <c r="H62" s="35"/>
    </row>
    <row r="63" spans="1:8" ht="12.75">
      <c r="A63" s="35"/>
      <c r="B63" s="35"/>
      <c r="C63" s="35"/>
      <c r="D63" s="35"/>
      <c r="E63" s="35"/>
      <c r="F63" s="35"/>
      <c r="G63" s="35"/>
      <c r="H63" s="35"/>
    </row>
    <row r="64" spans="1:8" ht="12.75">
      <c r="A64" s="35"/>
      <c r="B64" s="35"/>
      <c r="C64" s="35"/>
      <c r="D64" s="35"/>
      <c r="E64" s="35"/>
      <c r="F64" s="35"/>
      <c r="G64" s="35"/>
      <c r="H64" s="35"/>
    </row>
    <row r="65" spans="1:8" ht="12.75">
      <c r="A65" s="35"/>
      <c r="B65" s="35"/>
      <c r="C65" s="35"/>
      <c r="D65" s="35"/>
      <c r="E65" s="35"/>
      <c r="F65" s="35"/>
      <c r="G65" s="35"/>
      <c r="H65" s="35"/>
    </row>
    <row r="66" spans="1:8" ht="12.75">
      <c r="A66" s="35"/>
      <c r="B66" s="35"/>
      <c r="C66" s="35"/>
      <c r="D66" s="35"/>
      <c r="E66" s="35"/>
      <c r="F66" s="35"/>
      <c r="G66" s="35"/>
      <c r="H66" s="35"/>
    </row>
  </sheetData>
  <sheetProtection/>
  <mergeCells count="3">
    <mergeCell ref="A1:H1"/>
    <mergeCell ref="A3:H3"/>
    <mergeCell ref="A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00390625" style="0" customWidth="1"/>
    <col min="2" max="2" width="67.140625" style="0" customWidth="1"/>
    <col min="3" max="14" width="12.7109375" style="0" customWidth="1"/>
    <col min="15" max="15" width="16.421875" style="45" customWidth="1"/>
  </cols>
  <sheetData>
    <row r="1" spans="1:15" ht="15.7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" ht="12.75">
      <c r="A2" s="2" t="s">
        <v>42</v>
      </c>
      <c r="B2" s="40"/>
    </row>
    <row r="3" spans="1:2" ht="12.75">
      <c r="A3" s="2" t="s">
        <v>43</v>
      </c>
      <c r="B3" s="40"/>
    </row>
    <row r="4" spans="1:2" ht="12.75">
      <c r="A4" s="2" t="s">
        <v>44</v>
      </c>
      <c r="B4" s="40"/>
    </row>
    <row r="5" spans="1:2" ht="12.75">
      <c r="A5" s="2" t="s">
        <v>45</v>
      </c>
      <c r="B5" s="40"/>
    </row>
    <row r="6" spans="1:2" ht="12.75">
      <c r="A6" s="2" t="s">
        <v>46</v>
      </c>
      <c r="B6" s="40"/>
    </row>
    <row r="7" spans="1:2" ht="12.75">
      <c r="A7" s="2" t="s">
        <v>47</v>
      </c>
      <c r="B7" s="40"/>
    </row>
    <row r="8" spans="1:2" ht="12.75">
      <c r="A8" s="2" t="s">
        <v>48</v>
      </c>
      <c r="B8" s="40"/>
    </row>
    <row r="9" ht="12.75">
      <c r="A9" s="1"/>
    </row>
    <row r="10" ht="12.75">
      <c r="A10" s="1" t="s">
        <v>49</v>
      </c>
    </row>
    <row r="11" ht="12.75">
      <c r="A11" s="1"/>
    </row>
    <row r="12" ht="12.75">
      <c r="A12" s="1"/>
    </row>
    <row r="13" spans="1:15" ht="13.5" customHeight="1">
      <c r="A13" s="61" t="s">
        <v>50</v>
      </c>
      <c r="B13" s="61"/>
      <c r="C13" s="62" t="s">
        <v>51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42" customHeight="1">
      <c r="A14" s="3" t="s">
        <v>52</v>
      </c>
      <c r="B14" s="3" t="s">
        <v>53</v>
      </c>
      <c r="C14" s="46" t="s">
        <v>735</v>
      </c>
      <c r="D14" s="46" t="s">
        <v>736</v>
      </c>
      <c r="E14" s="46" t="s">
        <v>737</v>
      </c>
      <c r="F14" s="46" t="s">
        <v>738</v>
      </c>
      <c r="G14" s="46" t="s">
        <v>739</v>
      </c>
      <c r="H14" s="46" t="s">
        <v>740</v>
      </c>
      <c r="I14" s="46" t="s">
        <v>741</v>
      </c>
      <c r="J14" s="46" t="s">
        <v>742</v>
      </c>
      <c r="K14" s="46" t="s">
        <v>743</v>
      </c>
      <c r="L14" s="46" t="s">
        <v>744</v>
      </c>
      <c r="M14" s="46" t="s">
        <v>745</v>
      </c>
      <c r="N14" s="46" t="s">
        <v>746</v>
      </c>
      <c r="O14" s="49" t="s">
        <v>747</v>
      </c>
    </row>
    <row r="15" spans="1:15" ht="12.75">
      <c r="A15" s="4">
        <v>1</v>
      </c>
      <c r="B15" s="5" t="s">
        <v>0</v>
      </c>
      <c r="C15" s="47">
        <f>C16+C54</f>
        <v>0</v>
      </c>
      <c r="D15" s="47">
        <f aca="true" t="shared" si="0" ref="D15:N15">D16+D54</f>
        <v>0</v>
      </c>
      <c r="E15" s="47">
        <f t="shared" si="0"/>
        <v>0</v>
      </c>
      <c r="F15" s="47">
        <f t="shared" si="0"/>
        <v>0</v>
      </c>
      <c r="G15" s="47">
        <f t="shared" si="0"/>
        <v>0</v>
      </c>
      <c r="H15" s="47">
        <f t="shared" si="0"/>
        <v>0</v>
      </c>
      <c r="I15" s="47">
        <f t="shared" si="0"/>
        <v>0</v>
      </c>
      <c r="J15" s="47">
        <f t="shared" si="0"/>
        <v>0</v>
      </c>
      <c r="K15" s="47">
        <f t="shared" si="0"/>
        <v>0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47">
        <f>IF(N15&gt;0,N15,IF(K15&gt;0,K15,IF(H15&gt;0,H15,IF(E15&gt;0,E15,0))))</f>
        <v>0</v>
      </c>
    </row>
    <row r="16" spans="1:15" ht="12.75">
      <c r="A16" s="36" t="s">
        <v>1</v>
      </c>
      <c r="B16" s="37" t="s">
        <v>116</v>
      </c>
      <c r="C16" s="48">
        <f>C17+C21+C52</f>
        <v>0</v>
      </c>
      <c r="D16" s="48">
        <f aca="true" t="shared" si="1" ref="D16:N16">D17+D21+D52</f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>IF(N16&gt;0,N16,IF(K16&gt;0,K16,IF(H16&gt;0,H16,IF(E16&gt;0,E16,0))))</f>
        <v>0</v>
      </c>
    </row>
    <row r="17" spans="1:15" ht="12.75">
      <c r="A17" s="36" t="s">
        <v>2</v>
      </c>
      <c r="B17" s="37" t="s">
        <v>117</v>
      </c>
      <c r="C17" s="48">
        <f>SUM(C18:C20)</f>
        <v>0</v>
      </c>
      <c r="D17" s="48">
        <f aca="true" t="shared" si="2" ref="D17:N17">SUM(D18:D20)</f>
        <v>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0</v>
      </c>
      <c r="N17" s="48">
        <f t="shared" si="2"/>
        <v>0</v>
      </c>
      <c r="O17" s="48">
        <f>IF(N17&gt;0,N17,IF(K17&gt;0,K17,IF(H17&gt;0,H17,IF(E17&gt;0,E17,0))))</f>
        <v>0</v>
      </c>
    </row>
    <row r="18" spans="1:15" ht="12.75">
      <c r="A18" s="38" t="s">
        <v>118</v>
      </c>
      <c r="B18" s="39" t="s">
        <v>119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8">
        <f aca="true" t="shared" si="3" ref="O18:O81">IF(N18&gt;0,N18,IF(K18&gt;0,K18,IF(H18&gt;0,H18,IF(E18&gt;0,E18,0))))</f>
        <v>0</v>
      </c>
    </row>
    <row r="19" spans="1:15" ht="12.75">
      <c r="A19" s="38" t="s">
        <v>3</v>
      </c>
      <c r="B19" s="39" t="s">
        <v>120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8">
        <f t="shared" si="3"/>
        <v>0</v>
      </c>
    </row>
    <row r="20" spans="1:15" ht="12.75">
      <c r="A20" s="38" t="s">
        <v>4</v>
      </c>
      <c r="B20" s="39" t="s">
        <v>121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8">
        <f t="shared" si="3"/>
        <v>0</v>
      </c>
    </row>
    <row r="21" spans="1:15" ht="12.75">
      <c r="A21" s="36" t="s">
        <v>5</v>
      </c>
      <c r="B21" s="37" t="s">
        <v>122</v>
      </c>
      <c r="C21" s="50">
        <f>C22+C26+C27+C35+C37</f>
        <v>0</v>
      </c>
      <c r="D21" s="50">
        <f aca="true" t="shared" si="4" ref="D21:N21">D22+D26+D27+D35+D37</f>
        <v>0</v>
      </c>
      <c r="E21" s="50">
        <f t="shared" si="4"/>
        <v>0</v>
      </c>
      <c r="F21" s="50">
        <f t="shared" si="4"/>
        <v>0</v>
      </c>
      <c r="G21" s="50">
        <f t="shared" si="4"/>
        <v>0</v>
      </c>
      <c r="H21" s="50">
        <f t="shared" si="4"/>
        <v>0</v>
      </c>
      <c r="I21" s="50">
        <f t="shared" si="4"/>
        <v>0</v>
      </c>
      <c r="J21" s="50">
        <f t="shared" si="4"/>
        <v>0</v>
      </c>
      <c r="K21" s="50">
        <f t="shared" si="4"/>
        <v>0</v>
      </c>
      <c r="L21" s="50">
        <f t="shared" si="4"/>
        <v>0</v>
      </c>
      <c r="M21" s="50">
        <f t="shared" si="4"/>
        <v>0</v>
      </c>
      <c r="N21" s="50">
        <f t="shared" si="4"/>
        <v>0</v>
      </c>
      <c r="O21" s="48">
        <f t="shared" si="3"/>
        <v>0</v>
      </c>
    </row>
    <row r="22" spans="1:15" ht="12.75">
      <c r="A22" s="38" t="s">
        <v>6</v>
      </c>
      <c r="B22" s="39" t="s">
        <v>123</v>
      </c>
      <c r="C22" s="48">
        <f>SUM(C23:C25)</f>
        <v>0</v>
      </c>
      <c r="D22" s="48">
        <f aca="true" t="shared" si="5" ref="D22:N22">SUM(D23:D25)</f>
        <v>0</v>
      </c>
      <c r="E22" s="48">
        <f t="shared" si="5"/>
        <v>0</v>
      </c>
      <c r="F22" s="48">
        <f t="shared" si="5"/>
        <v>0</v>
      </c>
      <c r="G22" s="48">
        <f t="shared" si="5"/>
        <v>0</v>
      </c>
      <c r="H22" s="48">
        <f t="shared" si="5"/>
        <v>0</v>
      </c>
      <c r="I22" s="48">
        <f t="shared" si="5"/>
        <v>0</v>
      </c>
      <c r="J22" s="48">
        <f t="shared" si="5"/>
        <v>0</v>
      </c>
      <c r="K22" s="48">
        <f t="shared" si="5"/>
        <v>0</v>
      </c>
      <c r="L22" s="48">
        <f t="shared" si="5"/>
        <v>0</v>
      </c>
      <c r="M22" s="48">
        <f t="shared" si="5"/>
        <v>0</v>
      </c>
      <c r="N22" s="48">
        <f t="shared" si="5"/>
        <v>0</v>
      </c>
      <c r="O22" s="48">
        <f t="shared" si="3"/>
        <v>0</v>
      </c>
    </row>
    <row r="23" spans="1:15" ht="12.75">
      <c r="A23" s="38" t="s">
        <v>7</v>
      </c>
      <c r="B23" s="39" t="s">
        <v>124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8">
        <f t="shared" si="3"/>
        <v>0</v>
      </c>
    </row>
    <row r="24" spans="1:15" ht="12.75">
      <c r="A24" s="38" t="s">
        <v>8</v>
      </c>
      <c r="B24" s="39" t="s">
        <v>125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8">
        <f t="shared" si="3"/>
        <v>0</v>
      </c>
    </row>
    <row r="25" spans="1:15" ht="12.75">
      <c r="A25" s="38" t="s">
        <v>9</v>
      </c>
      <c r="B25" s="39" t="s">
        <v>126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8">
        <f t="shared" si="3"/>
        <v>0</v>
      </c>
    </row>
    <row r="26" spans="1:15" ht="12.75">
      <c r="A26" s="38" t="s">
        <v>10</v>
      </c>
      <c r="B26" s="39" t="s">
        <v>127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8">
        <f t="shared" si="3"/>
        <v>0</v>
      </c>
    </row>
    <row r="27" spans="1:15" ht="12.75">
      <c r="A27" s="38" t="s">
        <v>128</v>
      </c>
      <c r="B27" s="39" t="s">
        <v>129</v>
      </c>
      <c r="C27" s="48">
        <f>SUM(C28:C34)</f>
        <v>0</v>
      </c>
      <c r="D27" s="48">
        <f aca="true" t="shared" si="6" ref="D27:N27">SUM(D28:D34)</f>
        <v>0</v>
      </c>
      <c r="E27" s="48">
        <f t="shared" si="6"/>
        <v>0</v>
      </c>
      <c r="F27" s="48">
        <f t="shared" si="6"/>
        <v>0</v>
      </c>
      <c r="G27" s="48">
        <f t="shared" si="6"/>
        <v>0</v>
      </c>
      <c r="H27" s="48">
        <f t="shared" si="6"/>
        <v>0</v>
      </c>
      <c r="I27" s="48">
        <f t="shared" si="6"/>
        <v>0</v>
      </c>
      <c r="J27" s="48">
        <f t="shared" si="6"/>
        <v>0</v>
      </c>
      <c r="K27" s="48">
        <f t="shared" si="6"/>
        <v>0</v>
      </c>
      <c r="L27" s="48">
        <f t="shared" si="6"/>
        <v>0</v>
      </c>
      <c r="M27" s="48">
        <f t="shared" si="6"/>
        <v>0</v>
      </c>
      <c r="N27" s="48">
        <f t="shared" si="6"/>
        <v>0</v>
      </c>
      <c r="O27" s="48">
        <f t="shared" si="3"/>
        <v>0</v>
      </c>
    </row>
    <row r="28" spans="1:15" ht="12.75">
      <c r="A28" s="38" t="s">
        <v>130</v>
      </c>
      <c r="B28" s="39" t="s">
        <v>131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8">
        <f t="shared" si="3"/>
        <v>0</v>
      </c>
    </row>
    <row r="29" spans="1:15" ht="12.75">
      <c r="A29" s="38" t="s">
        <v>132</v>
      </c>
      <c r="B29" s="39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8">
        <f t="shared" si="3"/>
        <v>0</v>
      </c>
    </row>
    <row r="30" spans="1:15" ht="12.75">
      <c r="A30" s="38" t="s">
        <v>134</v>
      </c>
      <c r="B30" s="39" t="s">
        <v>135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8">
        <f t="shared" si="3"/>
        <v>0</v>
      </c>
    </row>
    <row r="31" spans="1:15" ht="12.75">
      <c r="A31" s="38" t="s">
        <v>136</v>
      </c>
      <c r="B31" s="39" t="s">
        <v>137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8">
        <f t="shared" si="3"/>
        <v>0</v>
      </c>
    </row>
    <row r="32" spans="1:15" ht="12.75">
      <c r="A32" s="38" t="s">
        <v>138</v>
      </c>
      <c r="B32" s="39" t="s">
        <v>139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8">
        <f t="shared" si="3"/>
        <v>0</v>
      </c>
    </row>
    <row r="33" spans="1:15" ht="12.75">
      <c r="A33" s="38" t="s">
        <v>140</v>
      </c>
      <c r="B33" s="39" t="s">
        <v>141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8">
        <f t="shared" si="3"/>
        <v>0</v>
      </c>
    </row>
    <row r="34" spans="1:15" ht="12.75">
      <c r="A34" s="38" t="s">
        <v>142</v>
      </c>
      <c r="B34" s="39" t="s">
        <v>143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8">
        <f t="shared" si="3"/>
        <v>0</v>
      </c>
    </row>
    <row r="35" spans="1:15" ht="12.75">
      <c r="A35" s="38" t="s">
        <v>144</v>
      </c>
      <c r="B35" s="39" t="s">
        <v>145</v>
      </c>
      <c r="C35" s="50">
        <f>C36</f>
        <v>0</v>
      </c>
      <c r="D35" s="50">
        <f aca="true" t="shared" si="7" ref="D35:N35">D36</f>
        <v>0</v>
      </c>
      <c r="E35" s="50">
        <f t="shared" si="7"/>
        <v>0</v>
      </c>
      <c r="F35" s="50">
        <f t="shared" si="7"/>
        <v>0</v>
      </c>
      <c r="G35" s="50">
        <f t="shared" si="7"/>
        <v>0</v>
      </c>
      <c r="H35" s="50">
        <f t="shared" si="7"/>
        <v>0</v>
      </c>
      <c r="I35" s="50">
        <f t="shared" si="7"/>
        <v>0</v>
      </c>
      <c r="J35" s="50">
        <f t="shared" si="7"/>
        <v>0</v>
      </c>
      <c r="K35" s="50">
        <f t="shared" si="7"/>
        <v>0</v>
      </c>
      <c r="L35" s="50">
        <f t="shared" si="7"/>
        <v>0</v>
      </c>
      <c r="M35" s="50">
        <f t="shared" si="7"/>
        <v>0</v>
      </c>
      <c r="N35" s="50">
        <f t="shared" si="7"/>
        <v>0</v>
      </c>
      <c r="O35" s="48">
        <f t="shared" si="3"/>
        <v>0</v>
      </c>
    </row>
    <row r="36" spans="1:15" ht="12.75">
      <c r="A36" s="38" t="s">
        <v>146</v>
      </c>
      <c r="B36" s="39" t="s">
        <v>145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8">
        <f t="shared" si="3"/>
        <v>0</v>
      </c>
    </row>
    <row r="37" spans="1:15" ht="12.75">
      <c r="A37" s="38" t="s">
        <v>147</v>
      </c>
      <c r="B37" s="39" t="s">
        <v>148</v>
      </c>
      <c r="C37" s="48">
        <f>C38+C43+C48+C49+C50+C51</f>
        <v>0</v>
      </c>
      <c r="D37" s="48">
        <f aca="true" t="shared" si="8" ref="D37:N37">D38+D43+D48+D49+D50+D51</f>
        <v>0</v>
      </c>
      <c r="E37" s="48">
        <f t="shared" si="8"/>
        <v>0</v>
      </c>
      <c r="F37" s="48">
        <f t="shared" si="8"/>
        <v>0</v>
      </c>
      <c r="G37" s="48">
        <f t="shared" si="8"/>
        <v>0</v>
      </c>
      <c r="H37" s="48">
        <f t="shared" si="8"/>
        <v>0</v>
      </c>
      <c r="I37" s="48">
        <f t="shared" si="8"/>
        <v>0</v>
      </c>
      <c r="J37" s="48">
        <f t="shared" si="8"/>
        <v>0</v>
      </c>
      <c r="K37" s="48">
        <f t="shared" si="8"/>
        <v>0</v>
      </c>
      <c r="L37" s="48">
        <f t="shared" si="8"/>
        <v>0</v>
      </c>
      <c r="M37" s="48">
        <f t="shared" si="8"/>
        <v>0</v>
      </c>
      <c r="N37" s="48">
        <f t="shared" si="8"/>
        <v>0</v>
      </c>
      <c r="O37" s="48">
        <f t="shared" si="3"/>
        <v>0</v>
      </c>
    </row>
    <row r="38" spans="1:15" ht="12.75">
      <c r="A38" s="38" t="s">
        <v>11</v>
      </c>
      <c r="B38" s="39" t="s">
        <v>149</v>
      </c>
      <c r="C38" s="48">
        <f>SUM(C39:C42)</f>
        <v>0</v>
      </c>
      <c r="D38" s="48">
        <f aca="true" t="shared" si="9" ref="D38:N38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3"/>
        <v>0</v>
      </c>
    </row>
    <row r="39" spans="1:15" ht="12.75">
      <c r="A39" s="38" t="s">
        <v>12</v>
      </c>
      <c r="B39" s="39" t="s">
        <v>13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8">
        <f t="shared" si="3"/>
        <v>0</v>
      </c>
    </row>
    <row r="40" spans="1:15" ht="12.75">
      <c r="A40" s="38" t="s">
        <v>14</v>
      </c>
      <c r="B40" s="39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8">
        <f t="shared" si="3"/>
        <v>0</v>
      </c>
    </row>
    <row r="41" spans="1:15" ht="12.75">
      <c r="A41" s="38" t="s">
        <v>16</v>
      </c>
      <c r="B41" s="39" t="s">
        <v>17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8">
        <f t="shared" si="3"/>
        <v>0</v>
      </c>
    </row>
    <row r="42" spans="1:15" ht="12.75">
      <c r="A42" s="38" t="s">
        <v>18</v>
      </c>
      <c r="B42" s="39" t="s">
        <v>150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8">
        <f t="shared" si="3"/>
        <v>0</v>
      </c>
    </row>
    <row r="43" spans="1:15" ht="12.75">
      <c r="A43" s="38" t="s">
        <v>19</v>
      </c>
      <c r="B43" s="39" t="s">
        <v>151</v>
      </c>
      <c r="C43" s="48">
        <f>SUM(C44:C47)</f>
        <v>0</v>
      </c>
      <c r="D43" s="48">
        <f aca="true" t="shared" si="10" ref="D43:N43">SUM(D44:D47)</f>
        <v>0</v>
      </c>
      <c r="E43" s="48">
        <f t="shared" si="10"/>
        <v>0</v>
      </c>
      <c r="F43" s="48">
        <f t="shared" si="10"/>
        <v>0</v>
      </c>
      <c r="G43" s="48">
        <f t="shared" si="10"/>
        <v>0</v>
      </c>
      <c r="H43" s="48">
        <f t="shared" si="10"/>
        <v>0</v>
      </c>
      <c r="I43" s="48">
        <f t="shared" si="10"/>
        <v>0</v>
      </c>
      <c r="J43" s="48">
        <f t="shared" si="10"/>
        <v>0</v>
      </c>
      <c r="K43" s="48">
        <f t="shared" si="10"/>
        <v>0</v>
      </c>
      <c r="L43" s="48">
        <f t="shared" si="10"/>
        <v>0</v>
      </c>
      <c r="M43" s="48">
        <f t="shared" si="10"/>
        <v>0</v>
      </c>
      <c r="N43" s="48">
        <f t="shared" si="10"/>
        <v>0</v>
      </c>
      <c r="O43" s="48">
        <f t="shared" si="3"/>
        <v>0</v>
      </c>
    </row>
    <row r="44" spans="1:15" ht="12.75">
      <c r="A44" s="38" t="s">
        <v>20</v>
      </c>
      <c r="B44" s="39" t="s">
        <v>13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8">
        <f t="shared" si="3"/>
        <v>0</v>
      </c>
    </row>
    <row r="45" spans="1:15" ht="12.75">
      <c r="A45" s="38" t="s">
        <v>21</v>
      </c>
      <c r="B45" s="39" t="s">
        <v>15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8">
        <f t="shared" si="3"/>
        <v>0</v>
      </c>
    </row>
    <row r="46" spans="1:15" ht="12.75">
      <c r="A46" s="38" t="s">
        <v>22</v>
      </c>
      <c r="B46" s="39" t="s">
        <v>17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8">
        <f t="shared" si="3"/>
        <v>0</v>
      </c>
    </row>
    <row r="47" spans="1:15" ht="12.75">
      <c r="A47" s="38" t="s">
        <v>23</v>
      </c>
      <c r="B47" s="39" t="s">
        <v>150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8">
        <f t="shared" si="3"/>
        <v>0</v>
      </c>
    </row>
    <row r="48" spans="1:15" ht="12.75">
      <c r="A48" s="38" t="s">
        <v>152</v>
      </c>
      <c r="B48" s="39" t="s">
        <v>153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48">
        <f t="shared" si="3"/>
        <v>0</v>
      </c>
    </row>
    <row r="49" spans="1:15" ht="12.75">
      <c r="A49" s="38" t="s">
        <v>154</v>
      </c>
      <c r="B49" s="39" t="s">
        <v>155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8">
        <f t="shared" si="3"/>
        <v>0</v>
      </c>
    </row>
    <row r="50" spans="1:15" ht="12.75">
      <c r="A50" s="38" t="s">
        <v>156</v>
      </c>
      <c r="B50" s="39" t="s">
        <v>157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8">
        <f t="shared" si="3"/>
        <v>0</v>
      </c>
    </row>
    <row r="51" spans="1:15" ht="12.75">
      <c r="A51" s="38" t="s">
        <v>158</v>
      </c>
      <c r="B51" s="39" t="s">
        <v>159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48">
        <f t="shared" si="3"/>
        <v>0</v>
      </c>
    </row>
    <row r="52" spans="1:15" ht="12.75">
      <c r="A52" s="36" t="s">
        <v>160</v>
      </c>
      <c r="B52" s="37" t="s">
        <v>161</v>
      </c>
      <c r="C52" s="50">
        <f>C53</f>
        <v>0</v>
      </c>
      <c r="D52" s="50">
        <f aca="true" t="shared" si="11" ref="D52:N52">D53</f>
        <v>0</v>
      </c>
      <c r="E52" s="50">
        <f t="shared" si="11"/>
        <v>0</v>
      </c>
      <c r="F52" s="50">
        <f t="shared" si="11"/>
        <v>0</v>
      </c>
      <c r="G52" s="50">
        <f t="shared" si="11"/>
        <v>0</v>
      </c>
      <c r="H52" s="50">
        <f t="shared" si="11"/>
        <v>0</v>
      </c>
      <c r="I52" s="50">
        <f t="shared" si="11"/>
        <v>0</v>
      </c>
      <c r="J52" s="50">
        <f t="shared" si="11"/>
        <v>0</v>
      </c>
      <c r="K52" s="50">
        <f t="shared" si="11"/>
        <v>0</v>
      </c>
      <c r="L52" s="50">
        <f t="shared" si="11"/>
        <v>0</v>
      </c>
      <c r="M52" s="50">
        <f t="shared" si="11"/>
        <v>0</v>
      </c>
      <c r="N52" s="50">
        <f t="shared" si="11"/>
        <v>0</v>
      </c>
      <c r="O52" s="48">
        <f t="shared" si="3"/>
        <v>0</v>
      </c>
    </row>
    <row r="53" spans="1:15" ht="12.75">
      <c r="A53" s="38" t="s">
        <v>162</v>
      </c>
      <c r="B53" s="39" t="s">
        <v>163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8">
        <f t="shared" si="3"/>
        <v>0</v>
      </c>
    </row>
    <row r="54" spans="1:15" ht="12.75">
      <c r="A54" s="36" t="s">
        <v>24</v>
      </c>
      <c r="B54" s="37" t="s">
        <v>164</v>
      </c>
      <c r="C54" s="50">
        <f>C55+C68+C72+C107+C111</f>
        <v>0</v>
      </c>
      <c r="D54" s="50">
        <f aca="true" t="shared" si="12" ref="D54:N54">D55+D68+D72+D107+D111</f>
        <v>0</v>
      </c>
      <c r="E54" s="50">
        <f t="shared" si="12"/>
        <v>0</v>
      </c>
      <c r="F54" s="50">
        <f t="shared" si="12"/>
        <v>0</v>
      </c>
      <c r="G54" s="50">
        <f t="shared" si="12"/>
        <v>0</v>
      </c>
      <c r="H54" s="50">
        <f t="shared" si="12"/>
        <v>0</v>
      </c>
      <c r="I54" s="50">
        <f t="shared" si="12"/>
        <v>0</v>
      </c>
      <c r="J54" s="50">
        <f t="shared" si="12"/>
        <v>0</v>
      </c>
      <c r="K54" s="50">
        <f t="shared" si="12"/>
        <v>0</v>
      </c>
      <c r="L54" s="50">
        <f t="shared" si="12"/>
        <v>0</v>
      </c>
      <c r="M54" s="50">
        <f t="shared" si="12"/>
        <v>0</v>
      </c>
      <c r="N54" s="50">
        <f t="shared" si="12"/>
        <v>0</v>
      </c>
      <c r="O54" s="48">
        <f t="shared" si="3"/>
        <v>0</v>
      </c>
    </row>
    <row r="55" spans="1:15" ht="12.75">
      <c r="A55" s="36" t="s">
        <v>165</v>
      </c>
      <c r="B55" s="37" t="s">
        <v>166</v>
      </c>
      <c r="C55" s="50">
        <f>C56+C60+C61+C62+C63+C64+C65+C66+C67</f>
        <v>0</v>
      </c>
      <c r="D55" s="50">
        <f aca="true" t="shared" si="13" ref="D55:N55">D56+D60+D61+D62+D63+D64+D65+D66+D67</f>
        <v>0</v>
      </c>
      <c r="E55" s="50">
        <f t="shared" si="13"/>
        <v>0</v>
      </c>
      <c r="F55" s="50">
        <f t="shared" si="13"/>
        <v>0</v>
      </c>
      <c r="G55" s="50">
        <f t="shared" si="13"/>
        <v>0</v>
      </c>
      <c r="H55" s="50">
        <f t="shared" si="13"/>
        <v>0</v>
      </c>
      <c r="I55" s="50">
        <f t="shared" si="13"/>
        <v>0</v>
      </c>
      <c r="J55" s="50">
        <f t="shared" si="13"/>
        <v>0</v>
      </c>
      <c r="K55" s="50">
        <f t="shared" si="13"/>
        <v>0</v>
      </c>
      <c r="L55" s="50">
        <f t="shared" si="13"/>
        <v>0</v>
      </c>
      <c r="M55" s="50">
        <f t="shared" si="13"/>
        <v>0</v>
      </c>
      <c r="N55" s="50">
        <f t="shared" si="13"/>
        <v>0</v>
      </c>
      <c r="O55" s="48">
        <f t="shared" si="3"/>
        <v>0</v>
      </c>
    </row>
    <row r="56" spans="1:15" ht="12.75">
      <c r="A56" s="38" t="s">
        <v>167</v>
      </c>
      <c r="B56" s="39" t="s">
        <v>168</v>
      </c>
      <c r="C56" s="48">
        <f>SUM(C57:C59)</f>
        <v>0</v>
      </c>
      <c r="D56" s="48">
        <f aca="true" t="shared" si="14" ref="D56:N56">SUM(D57:D59)</f>
        <v>0</v>
      </c>
      <c r="E56" s="48">
        <f t="shared" si="14"/>
        <v>0</v>
      </c>
      <c r="F56" s="48">
        <f t="shared" si="14"/>
        <v>0</v>
      </c>
      <c r="G56" s="48">
        <f t="shared" si="14"/>
        <v>0</v>
      </c>
      <c r="H56" s="48">
        <f t="shared" si="14"/>
        <v>0</v>
      </c>
      <c r="I56" s="48">
        <f t="shared" si="14"/>
        <v>0</v>
      </c>
      <c r="J56" s="48">
        <f t="shared" si="14"/>
        <v>0</v>
      </c>
      <c r="K56" s="48">
        <f t="shared" si="14"/>
        <v>0</v>
      </c>
      <c r="L56" s="48">
        <f t="shared" si="14"/>
        <v>0</v>
      </c>
      <c r="M56" s="48">
        <f t="shared" si="14"/>
        <v>0</v>
      </c>
      <c r="N56" s="48">
        <f t="shared" si="14"/>
        <v>0</v>
      </c>
      <c r="O56" s="48">
        <f t="shared" si="3"/>
        <v>0</v>
      </c>
    </row>
    <row r="57" spans="1:15" ht="12.75">
      <c r="A57" s="38" t="s">
        <v>169</v>
      </c>
      <c r="B57" s="39" t="s">
        <v>124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48">
        <f t="shared" si="3"/>
        <v>0</v>
      </c>
    </row>
    <row r="58" spans="1:15" ht="12.75">
      <c r="A58" s="38" t="s">
        <v>170</v>
      </c>
      <c r="B58" s="39" t="s">
        <v>125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48">
        <f t="shared" si="3"/>
        <v>0</v>
      </c>
    </row>
    <row r="59" spans="1:15" ht="12.75">
      <c r="A59" s="38" t="s">
        <v>171</v>
      </c>
      <c r="B59" s="39" t="s">
        <v>126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8">
        <f t="shared" si="3"/>
        <v>0</v>
      </c>
    </row>
    <row r="60" spans="1:15" ht="12.75">
      <c r="A60" s="38" t="s">
        <v>172</v>
      </c>
      <c r="B60" s="39" t="s">
        <v>135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8">
        <f t="shared" si="3"/>
        <v>0</v>
      </c>
    </row>
    <row r="61" spans="1:15" ht="12.75">
      <c r="A61" s="38" t="s">
        <v>173</v>
      </c>
      <c r="B61" s="39" t="s">
        <v>174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8">
        <f t="shared" si="3"/>
        <v>0</v>
      </c>
    </row>
    <row r="62" spans="1:15" ht="12.75">
      <c r="A62" s="38" t="s">
        <v>175</v>
      </c>
      <c r="B62" s="39" t="s">
        <v>176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48">
        <f t="shared" si="3"/>
        <v>0</v>
      </c>
    </row>
    <row r="63" spans="1:15" ht="12.75">
      <c r="A63" s="38" t="s">
        <v>177</v>
      </c>
      <c r="B63" s="39" t="s">
        <v>143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8">
        <f t="shared" si="3"/>
        <v>0</v>
      </c>
    </row>
    <row r="64" spans="1:15" ht="12.75">
      <c r="A64" s="38" t="s">
        <v>178</v>
      </c>
      <c r="B64" s="39" t="s">
        <v>179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8">
        <f t="shared" si="3"/>
        <v>0</v>
      </c>
    </row>
    <row r="65" spans="1:15" ht="12.75">
      <c r="A65" s="38" t="s">
        <v>180</v>
      </c>
      <c r="B65" s="39" t="s">
        <v>181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8">
        <f t="shared" si="3"/>
        <v>0</v>
      </c>
    </row>
    <row r="66" spans="1:15" ht="12.75">
      <c r="A66" s="38" t="s">
        <v>182</v>
      </c>
      <c r="B66" s="39" t="s">
        <v>129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8">
        <f t="shared" si="3"/>
        <v>0</v>
      </c>
    </row>
    <row r="67" spans="1:15" ht="12.75">
      <c r="A67" s="38" t="s">
        <v>183</v>
      </c>
      <c r="B67" s="39" t="s">
        <v>163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8">
        <f t="shared" si="3"/>
        <v>0</v>
      </c>
    </row>
    <row r="68" spans="1:15" ht="12.75">
      <c r="A68" s="36" t="s">
        <v>184</v>
      </c>
      <c r="B68" s="37" t="s">
        <v>185</v>
      </c>
      <c r="C68" s="50">
        <f>SUM(C69:C71)</f>
        <v>0</v>
      </c>
      <c r="D68" s="50">
        <f aca="true" t="shared" si="15" ref="D68:N68">SUM(D69:D71)</f>
        <v>0</v>
      </c>
      <c r="E68" s="50">
        <f t="shared" si="15"/>
        <v>0</v>
      </c>
      <c r="F68" s="50">
        <f t="shared" si="15"/>
        <v>0</v>
      </c>
      <c r="G68" s="50">
        <f t="shared" si="15"/>
        <v>0</v>
      </c>
      <c r="H68" s="50">
        <f t="shared" si="15"/>
        <v>0</v>
      </c>
      <c r="I68" s="50">
        <f t="shared" si="15"/>
        <v>0</v>
      </c>
      <c r="J68" s="50">
        <f t="shared" si="15"/>
        <v>0</v>
      </c>
      <c r="K68" s="50">
        <f t="shared" si="15"/>
        <v>0</v>
      </c>
      <c r="L68" s="50">
        <f t="shared" si="15"/>
        <v>0</v>
      </c>
      <c r="M68" s="50">
        <f t="shared" si="15"/>
        <v>0</v>
      </c>
      <c r="N68" s="50">
        <f t="shared" si="15"/>
        <v>0</v>
      </c>
      <c r="O68" s="48">
        <f t="shared" si="3"/>
        <v>0</v>
      </c>
    </row>
    <row r="69" spans="1:15" ht="12.75">
      <c r="A69" s="38" t="s">
        <v>186</v>
      </c>
      <c r="B69" s="39" t="s">
        <v>187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8">
        <f t="shared" si="3"/>
        <v>0</v>
      </c>
    </row>
    <row r="70" spans="1:15" ht="12.75">
      <c r="A70" s="38" t="s">
        <v>188</v>
      </c>
      <c r="B70" s="39" t="s">
        <v>189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8">
        <f t="shared" si="3"/>
        <v>0</v>
      </c>
    </row>
    <row r="71" spans="1:15" ht="12.75">
      <c r="A71" s="38" t="s">
        <v>190</v>
      </c>
      <c r="B71" s="39" t="s">
        <v>191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8">
        <f t="shared" si="3"/>
        <v>0</v>
      </c>
    </row>
    <row r="72" spans="1:15" ht="12.75">
      <c r="A72" s="36" t="s">
        <v>192</v>
      </c>
      <c r="B72" s="37" t="s">
        <v>193</v>
      </c>
      <c r="C72" s="48">
        <f>C73+C90+C105+C106</f>
        <v>0</v>
      </c>
      <c r="D72" s="48">
        <f aca="true" t="shared" si="16" ref="D72:N72">D73+D90+D105+D106</f>
        <v>0</v>
      </c>
      <c r="E72" s="48">
        <f t="shared" si="16"/>
        <v>0</v>
      </c>
      <c r="F72" s="48">
        <f t="shared" si="16"/>
        <v>0</v>
      </c>
      <c r="G72" s="48">
        <f t="shared" si="16"/>
        <v>0</v>
      </c>
      <c r="H72" s="48">
        <f t="shared" si="16"/>
        <v>0</v>
      </c>
      <c r="I72" s="48">
        <f t="shared" si="16"/>
        <v>0</v>
      </c>
      <c r="J72" s="48">
        <f t="shared" si="16"/>
        <v>0</v>
      </c>
      <c r="K72" s="48">
        <f t="shared" si="16"/>
        <v>0</v>
      </c>
      <c r="L72" s="48">
        <f t="shared" si="16"/>
        <v>0</v>
      </c>
      <c r="M72" s="48">
        <f t="shared" si="16"/>
        <v>0</v>
      </c>
      <c r="N72" s="48">
        <f t="shared" si="16"/>
        <v>0</v>
      </c>
      <c r="O72" s="48">
        <f t="shared" si="3"/>
        <v>0</v>
      </c>
    </row>
    <row r="73" spans="1:15" ht="12.75">
      <c r="A73" s="38" t="s">
        <v>194</v>
      </c>
      <c r="B73" s="39" t="s">
        <v>195</v>
      </c>
      <c r="C73" s="50">
        <f>C74+C78+C83+C84</f>
        <v>0</v>
      </c>
      <c r="D73" s="50">
        <f aca="true" t="shared" si="17" ref="D73:N73">D74+D78+D83+D84</f>
        <v>0</v>
      </c>
      <c r="E73" s="50">
        <f t="shared" si="17"/>
        <v>0</v>
      </c>
      <c r="F73" s="50">
        <f t="shared" si="17"/>
        <v>0</v>
      </c>
      <c r="G73" s="50">
        <f t="shared" si="17"/>
        <v>0</v>
      </c>
      <c r="H73" s="50">
        <f t="shared" si="17"/>
        <v>0</v>
      </c>
      <c r="I73" s="50">
        <f t="shared" si="17"/>
        <v>0</v>
      </c>
      <c r="J73" s="50">
        <f t="shared" si="17"/>
        <v>0</v>
      </c>
      <c r="K73" s="50">
        <f t="shared" si="17"/>
        <v>0</v>
      </c>
      <c r="L73" s="50">
        <f t="shared" si="17"/>
        <v>0</v>
      </c>
      <c r="M73" s="50">
        <f t="shared" si="17"/>
        <v>0</v>
      </c>
      <c r="N73" s="50">
        <f t="shared" si="17"/>
        <v>0</v>
      </c>
      <c r="O73" s="48">
        <f t="shared" si="3"/>
        <v>0</v>
      </c>
    </row>
    <row r="74" spans="1:15" ht="12.75">
      <c r="A74" s="38" t="s">
        <v>196</v>
      </c>
      <c r="B74" s="39" t="s">
        <v>197</v>
      </c>
      <c r="C74" s="48">
        <f>SUM(C75:C77)</f>
        <v>0</v>
      </c>
      <c r="D74" s="48">
        <f aca="true" t="shared" si="18" ref="D74:N74">SUM(D75:D77)</f>
        <v>0</v>
      </c>
      <c r="E74" s="48">
        <f t="shared" si="18"/>
        <v>0</v>
      </c>
      <c r="F74" s="48">
        <f t="shared" si="18"/>
        <v>0</v>
      </c>
      <c r="G74" s="48">
        <f t="shared" si="18"/>
        <v>0</v>
      </c>
      <c r="H74" s="48">
        <f t="shared" si="18"/>
        <v>0</v>
      </c>
      <c r="I74" s="48">
        <f t="shared" si="18"/>
        <v>0</v>
      </c>
      <c r="J74" s="48">
        <f t="shared" si="18"/>
        <v>0</v>
      </c>
      <c r="K74" s="48">
        <f t="shared" si="18"/>
        <v>0</v>
      </c>
      <c r="L74" s="48">
        <f t="shared" si="18"/>
        <v>0</v>
      </c>
      <c r="M74" s="48">
        <f t="shared" si="18"/>
        <v>0</v>
      </c>
      <c r="N74" s="48">
        <f t="shared" si="18"/>
        <v>0</v>
      </c>
      <c r="O74" s="48">
        <f t="shared" si="3"/>
        <v>0</v>
      </c>
    </row>
    <row r="75" spans="1:15" ht="12.75">
      <c r="A75" s="38" t="s">
        <v>198</v>
      </c>
      <c r="B75" s="39" t="s">
        <v>25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8">
        <f t="shared" si="3"/>
        <v>0</v>
      </c>
    </row>
    <row r="76" spans="1:15" ht="12.75">
      <c r="A76" s="38" t="s">
        <v>199</v>
      </c>
      <c r="B76" s="39" t="s">
        <v>200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8">
        <f t="shared" si="3"/>
        <v>0</v>
      </c>
    </row>
    <row r="77" spans="1:15" ht="12.75">
      <c r="A77" s="38" t="s">
        <v>201</v>
      </c>
      <c r="B77" s="39" t="s">
        <v>202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8">
        <f t="shared" si="3"/>
        <v>0</v>
      </c>
    </row>
    <row r="78" spans="1:15" ht="12.75">
      <c r="A78" s="38" t="s">
        <v>203</v>
      </c>
      <c r="B78" s="39" t="s">
        <v>204</v>
      </c>
      <c r="C78" s="48">
        <f>SUM(C79:C82)</f>
        <v>0</v>
      </c>
      <c r="D78" s="48">
        <f aca="true" t="shared" si="19" ref="D78:N78">SUM(D79:D82)</f>
        <v>0</v>
      </c>
      <c r="E78" s="48">
        <f t="shared" si="19"/>
        <v>0</v>
      </c>
      <c r="F78" s="48">
        <f t="shared" si="19"/>
        <v>0</v>
      </c>
      <c r="G78" s="48">
        <f t="shared" si="19"/>
        <v>0</v>
      </c>
      <c r="H78" s="48">
        <f t="shared" si="19"/>
        <v>0</v>
      </c>
      <c r="I78" s="48">
        <f t="shared" si="19"/>
        <v>0</v>
      </c>
      <c r="J78" s="48">
        <f t="shared" si="19"/>
        <v>0</v>
      </c>
      <c r="K78" s="48">
        <f t="shared" si="19"/>
        <v>0</v>
      </c>
      <c r="L78" s="48">
        <f t="shared" si="19"/>
        <v>0</v>
      </c>
      <c r="M78" s="48">
        <f t="shared" si="19"/>
        <v>0</v>
      </c>
      <c r="N78" s="48">
        <f t="shared" si="19"/>
        <v>0</v>
      </c>
      <c r="O78" s="48">
        <f t="shared" si="3"/>
        <v>0</v>
      </c>
    </row>
    <row r="79" spans="1:15" ht="12.75">
      <c r="A79" s="38" t="s">
        <v>205</v>
      </c>
      <c r="B79" s="39" t="s">
        <v>206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8">
        <f t="shared" si="3"/>
        <v>0</v>
      </c>
    </row>
    <row r="80" spans="1:15" ht="12.75">
      <c r="A80" s="38" t="s">
        <v>207</v>
      </c>
      <c r="B80" s="39" t="s">
        <v>208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8">
        <f t="shared" si="3"/>
        <v>0</v>
      </c>
    </row>
    <row r="81" spans="1:15" ht="12.75">
      <c r="A81" s="38" t="s">
        <v>209</v>
      </c>
      <c r="B81" s="39" t="s">
        <v>210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8">
        <f t="shared" si="3"/>
        <v>0</v>
      </c>
    </row>
    <row r="82" spans="1:15" ht="12.75">
      <c r="A82" s="38" t="s">
        <v>211</v>
      </c>
      <c r="B82" s="39" t="s">
        <v>212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48">
        <f aca="true" t="shared" si="20" ref="O82:O145">IF(N82&gt;0,N82,IF(K82&gt;0,K82,IF(H82&gt;0,H82,IF(E82&gt;0,E82,0))))</f>
        <v>0</v>
      </c>
    </row>
    <row r="83" spans="1:15" ht="12.75">
      <c r="A83" s="38" t="s">
        <v>213</v>
      </c>
      <c r="B83" s="39" t="s">
        <v>26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8">
        <f t="shared" si="20"/>
        <v>0</v>
      </c>
    </row>
    <row r="84" spans="1:15" ht="12.75">
      <c r="A84" s="38" t="s">
        <v>214</v>
      </c>
      <c r="B84" s="39" t="s">
        <v>215</v>
      </c>
      <c r="C84" s="50">
        <f>SUM(C85:C89)</f>
        <v>0</v>
      </c>
      <c r="D84" s="50">
        <f aca="true" t="shared" si="21" ref="D84:N84">SUM(D85:D89)</f>
        <v>0</v>
      </c>
      <c r="E84" s="50">
        <f t="shared" si="21"/>
        <v>0</v>
      </c>
      <c r="F84" s="50">
        <f t="shared" si="21"/>
        <v>0</v>
      </c>
      <c r="G84" s="50">
        <f t="shared" si="21"/>
        <v>0</v>
      </c>
      <c r="H84" s="50">
        <f t="shared" si="21"/>
        <v>0</v>
      </c>
      <c r="I84" s="50">
        <f t="shared" si="21"/>
        <v>0</v>
      </c>
      <c r="J84" s="50">
        <f t="shared" si="21"/>
        <v>0</v>
      </c>
      <c r="K84" s="50">
        <f t="shared" si="21"/>
        <v>0</v>
      </c>
      <c r="L84" s="50">
        <f t="shared" si="21"/>
        <v>0</v>
      </c>
      <c r="M84" s="50">
        <f t="shared" si="21"/>
        <v>0</v>
      </c>
      <c r="N84" s="50">
        <f t="shared" si="21"/>
        <v>0</v>
      </c>
      <c r="O84" s="48">
        <f t="shared" si="20"/>
        <v>0</v>
      </c>
    </row>
    <row r="85" spans="1:15" ht="12.75">
      <c r="A85" s="38" t="s">
        <v>216</v>
      </c>
      <c r="B85" s="39" t="s">
        <v>217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8">
        <f t="shared" si="20"/>
        <v>0</v>
      </c>
    </row>
    <row r="86" spans="1:15" ht="12.75">
      <c r="A86" s="38" t="s">
        <v>218</v>
      </c>
      <c r="B86" s="39" t="s">
        <v>219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48">
        <f t="shared" si="20"/>
        <v>0</v>
      </c>
    </row>
    <row r="87" spans="1:15" ht="12.75">
      <c r="A87" s="38" t="s">
        <v>220</v>
      </c>
      <c r="B87" s="39" t="s">
        <v>221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8">
        <f t="shared" si="20"/>
        <v>0</v>
      </c>
    </row>
    <row r="88" spans="1:15" ht="12.75">
      <c r="A88" s="38" t="s">
        <v>222</v>
      </c>
      <c r="B88" s="39" t="s">
        <v>223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8">
        <f t="shared" si="20"/>
        <v>0</v>
      </c>
    </row>
    <row r="89" spans="1:15" ht="12.75">
      <c r="A89" s="38" t="s">
        <v>224</v>
      </c>
      <c r="B89" s="39" t="s">
        <v>225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48">
        <f t="shared" si="20"/>
        <v>0</v>
      </c>
    </row>
    <row r="90" spans="1:15" ht="12.75">
      <c r="A90" s="38" t="s">
        <v>226</v>
      </c>
      <c r="B90" s="39" t="s">
        <v>227</v>
      </c>
      <c r="C90" s="50">
        <f>C91+C95+C98+C99</f>
        <v>0</v>
      </c>
      <c r="D90" s="50">
        <f aca="true" t="shared" si="22" ref="D90:N90">D91+D95+D98+D99</f>
        <v>0</v>
      </c>
      <c r="E90" s="50">
        <f t="shared" si="22"/>
        <v>0</v>
      </c>
      <c r="F90" s="50">
        <f t="shared" si="22"/>
        <v>0</v>
      </c>
      <c r="G90" s="50">
        <f t="shared" si="22"/>
        <v>0</v>
      </c>
      <c r="H90" s="50">
        <f t="shared" si="22"/>
        <v>0</v>
      </c>
      <c r="I90" s="50">
        <f t="shared" si="22"/>
        <v>0</v>
      </c>
      <c r="J90" s="50">
        <f t="shared" si="22"/>
        <v>0</v>
      </c>
      <c r="K90" s="50">
        <f t="shared" si="22"/>
        <v>0</v>
      </c>
      <c r="L90" s="50">
        <f t="shared" si="22"/>
        <v>0</v>
      </c>
      <c r="M90" s="50">
        <f t="shared" si="22"/>
        <v>0</v>
      </c>
      <c r="N90" s="50">
        <f t="shared" si="22"/>
        <v>0</v>
      </c>
      <c r="O90" s="48">
        <f t="shared" si="20"/>
        <v>0</v>
      </c>
    </row>
    <row r="91" spans="1:15" ht="12.75">
      <c r="A91" s="38" t="s">
        <v>228</v>
      </c>
      <c r="B91" s="39" t="s">
        <v>229</v>
      </c>
      <c r="C91" s="50">
        <f>SUM(C92:C94)</f>
        <v>0</v>
      </c>
      <c r="D91" s="50">
        <f aca="true" t="shared" si="23" ref="D91:N91">SUM(D92:D94)</f>
        <v>0</v>
      </c>
      <c r="E91" s="50">
        <f t="shared" si="23"/>
        <v>0</v>
      </c>
      <c r="F91" s="50">
        <f t="shared" si="23"/>
        <v>0</v>
      </c>
      <c r="G91" s="50">
        <f t="shared" si="23"/>
        <v>0</v>
      </c>
      <c r="H91" s="50">
        <f t="shared" si="23"/>
        <v>0</v>
      </c>
      <c r="I91" s="50">
        <f t="shared" si="23"/>
        <v>0</v>
      </c>
      <c r="J91" s="50">
        <f t="shared" si="23"/>
        <v>0</v>
      </c>
      <c r="K91" s="50">
        <f t="shared" si="23"/>
        <v>0</v>
      </c>
      <c r="L91" s="50">
        <f t="shared" si="23"/>
        <v>0</v>
      </c>
      <c r="M91" s="50">
        <f t="shared" si="23"/>
        <v>0</v>
      </c>
      <c r="N91" s="50">
        <f t="shared" si="23"/>
        <v>0</v>
      </c>
      <c r="O91" s="48">
        <f t="shared" si="20"/>
        <v>0</v>
      </c>
    </row>
    <row r="92" spans="1:15" ht="12.75">
      <c r="A92" s="38" t="s">
        <v>230</v>
      </c>
      <c r="B92" s="39" t="s">
        <v>231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8">
        <f t="shared" si="20"/>
        <v>0</v>
      </c>
    </row>
    <row r="93" spans="1:15" ht="12.75">
      <c r="A93" s="38" t="s">
        <v>232</v>
      </c>
      <c r="B93" s="39" t="s">
        <v>233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8">
        <f t="shared" si="20"/>
        <v>0</v>
      </c>
    </row>
    <row r="94" spans="1:15" ht="12.75">
      <c r="A94" s="38" t="s">
        <v>234</v>
      </c>
      <c r="B94" s="39" t="s">
        <v>235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48">
        <f t="shared" si="20"/>
        <v>0</v>
      </c>
    </row>
    <row r="95" spans="1:15" ht="12.75">
      <c r="A95" s="38" t="s">
        <v>236</v>
      </c>
      <c r="B95" s="39" t="s">
        <v>237</v>
      </c>
      <c r="C95" s="48">
        <f>SUM(C96:C97)</f>
        <v>0</v>
      </c>
      <c r="D95" s="48">
        <f aca="true" t="shared" si="24" ref="D95:N95">SUM(D96:D97)</f>
        <v>0</v>
      </c>
      <c r="E95" s="48">
        <f t="shared" si="24"/>
        <v>0</v>
      </c>
      <c r="F95" s="48">
        <f t="shared" si="24"/>
        <v>0</v>
      </c>
      <c r="G95" s="48">
        <f t="shared" si="24"/>
        <v>0</v>
      </c>
      <c r="H95" s="48">
        <f t="shared" si="24"/>
        <v>0</v>
      </c>
      <c r="I95" s="48">
        <f t="shared" si="24"/>
        <v>0</v>
      </c>
      <c r="J95" s="48">
        <f t="shared" si="24"/>
        <v>0</v>
      </c>
      <c r="K95" s="48">
        <f t="shared" si="24"/>
        <v>0</v>
      </c>
      <c r="L95" s="48">
        <f t="shared" si="24"/>
        <v>0</v>
      </c>
      <c r="M95" s="48">
        <f t="shared" si="24"/>
        <v>0</v>
      </c>
      <c r="N95" s="48">
        <f t="shared" si="24"/>
        <v>0</v>
      </c>
      <c r="O95" s="48">
        <f t="shared" si="20"/>
        <v>0</v>
      </c>
    </row>
    <row r="96" spans="1:15" ht="12.75">
      <c r="A96" s="38" t="s">
        <v>238</v>
      </c>
      <c r="B96" s="39" t="s">
        <v>239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8">
        <f t="shared" si="20"/>
        <v>0</v>
      </c>
    </row>
    <row r="97" spans="1:15" ht="12.75">
      <c r="A97" s="38" t="s">
        <v>240</v>
      </c>
      <c r="B97" s="39" t="s">
        <v>241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8">
        <f t="shared" si="20"/>
        <v>0</v>
      </c>
    </row>
    <row r="98" spans="1:15" ht="12.75">
      <c r="A98" s="38" t="s">
        <v>242</v>
      </c>
      <c r="B98" s="39" t="s">
        <v>243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48">
        <f t="shared" si="20"/>
        <v>0</v>
      </c>
    </row>
    <row r="99" spans="1:15" ht="12.75">
      <c r="A99" s="38" t="s">
        <v>244</v>
      </c>
      <c r="B99" s="39" t="s">
        <v>245</v>
      </c>
      <c r="C99" s="50">
        <f>SUM(C100:C104)</f>
        <v>0</v>
      </c>
      <c r="D99" s="50">
        <f aca="true" t="shared" si="25" ref="D99:N99">SUM(D100:D104)</f>
        <v>0</v>
      </c>
      <c r="E99" s="50">
        <f t="shared" si="25"/>
        <v>0</v>
      </c>
      <c r="F99" s="50">
        <f t="shared" si="25"/>
        <v>0</v>
      </c>
      <c r="G99" s="50">
        <f t="shared" si="25"/>
        <v>0</v>
      </c>
      <c r="H99" s="50">
        <f t="shared" si="25"/>
        <v>0</v>
      </c>
      <c r="I99" s="50">
        <f t="shared" si="25"/>
        <v>0</v>
      </c>
      <c r="J99" s="50">
        <f t="shared" si="25"/>
        <v>0</v>
      </c>
      <c r="K99" s="50">
        <f t="shared" si="25"/>
        <v>0</v>
      </c>
      <c r="L99" s="50">
        <f t="shared" si="25"/>
        <v>0</v>
      </c>
      <c r="M99" s="50">
        <f t="shared" si="25"/>
        <v>0</v>
      </c>
      <c r="N99" s="50">
        <f t="shared" si="25"/>
        <v>0</v>
      </c>
      <c r="O99" s="48">
        <f t="shared" si="20"/>
        <v>0</v>
      </c>
    </row>
    <row r="100" spans="1:15" ht="12.75">
      <c r="A100" s="38" t="s">
        <v>246</v>
      </c>
      <c r="B100" s="39" t="s">
        <v>247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8">
        <f t="shared" si="20"/>
        <v>0</v>
      </c>
    </row>
    <row r="101" spans="1:15" ht="12.75">
      <c r="A101" s="38" t="s">
        <v>248</v>
      </c>
      <c r="B101" s="39" t="s">
        <v>249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48">
        <f t="shared" si="20"/>
        <v>0</v>
      </c>
    </row>
    <row r="102" spans="1:15" ht="12.75">
      <c r="A102" s="38" t="s">
        <v>250</v>
      </c>
      <c r="B102" s="39" t="s">
        <v>251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8">
        <f t="shared" si="20"/>
        <v>0</v>
      </c>
    </row>
    <row r="103" spans="1:15" ht="12.75">
      <c r="A103" s="38" t="s">
        <v>252</v>
      </c>
      <c r="B103" s="39" t="s">
        <v>253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8">
        <f t="shared" si="20"/>
        <v>0</v>
      </c>
    </row>
    <row r="104" spans="1:15" ht="12.75">
      <c r="A104" s="38" t="s">
        <v>254</v>
      </c>
      <c r="B104" s="39" t="s">
        <v>255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8">
        <f t="shared" si="20"/>
        <v>0</v>
      </c>
    </row>
    <row r="105" spans="1:15" ht="12.75">
      <c r="A105" s="38" t="s">
        <v>256</v>
      </c>
      <c r="B105" s="39" t="s">
        <v>257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8">
        <f t="shared" si="20"/>
        <v>0</v>
      </c>
    </row>
    <row r="106" spans="1:15" ht="12.75">
      <c r="A106" s="38" t="s">
        <v>258</v>
      </c>
      <c r="B106" s="39" t="s">
        <v>259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48">
        <f t="shared" si="20"/>
        <v>0</v>
      </c>
    </row>
    <row r="107" spans="1:15" ht="12.75">
      <c r="A107" s="36" t="s">
        <v>260</v>
      </c>
      <c r="B107" s="37" t="s">
        <v>261</v>
      </c>
      <c r="C107" s="50">
        <f>SUM(C108:C110)</f>
        <v>0</v>
      </c>
      <c r="D107" s="50">
        <f aca="true" t="shared" si="26" ref="D107:N107">SUM(D108:D110)</f>
        <v>0</v>
      </c>
      <c r="E107" s="50">
        <f t="shared" si="26"/>
        <v>0</v>
      </c>
      <c r="F107" s="50">
        <f t="shared" si="26"/>
        <v>0</v>
      </c>
      <c r="G107" s="50">
        <f t="shared" si="26"/>
        <v>0</v>
      </c>
      <c r="H107" s="50">
        <f t="shared" si="26"/>
        <v>0</v>
      </c>
      <c r="I107" s="50">
        <f t="shared" si="26"/>
        <v>0</v>
      </c>
      <c r="J107" s="50">
        <f t="shared" si="26"/>
        <v>0</v>
      </c>
      <c r="K107" s="50">
        <f t="shared" si="26"/>
        <v>0</v>
      </c>
      <c r="L107" s="50">
        <f t="shared" si="26"/>
        <v>0</v>
      </c>
      <c r="M107" s="50">
        <f t="shared" si="26"/>
        <v>0</v>
      </c>
      <c r="N107" s="50">
        <f t="shared" si="26"/>
        <v>0</v>
      </c>
      <c r="O107" s="48">
        <f t="shared" si="20"/>
        <v>0</v>
      </c>
    </row>
    <row r="108" spans="1:15" ht="12.75">
      <c r="A108" s="38" t="s">
        <v>262</v>
      </c>
      <c r="B108" s="39" t="s">
        <v>263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48">
        <f t="shared" si="20"/>
        <v>0</v>
      </c>
    </row>
    <row r="109" spans="1:15" ht="12.75">
      <c r="A109" s="38" t="s">
        <v>264</v>
      </c>
      <c r="B109" s="39" t="s">
        <v>265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8">
        <f t="shared" si="20"/>
        <v>0</v>
      </c>
    </row>
    <row r="110" spans="1:15" ht="12.75">
      <c r="A110" s="38" t="s">
        <v>266</v>
      </c>
      <c r="B110" s="39" t="s">
        <v>267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8">
        <f t="shared" si="20"/>
        <v>0</v>
      </c>
    </row>
    <row r="111" spans="1:15" ht="12.75">
      <c r="A111" s="36" t="s">
        <v>268</v>
      </c>
      <c r="B111" s="37" t="s">
        <v>269</v>
      </c>
      <c r="C111" s="48">
        <f>SUM(C112:C113)</f>
        <v>0</v>
      </c>
      <c r="D111" s="48">
        <f aca="true" t="shared" si="27" ref="D111:N111">SUM(D112:D113)</f>
        <v>0</v>
      </c>
      <c r="E111" s="48">
        <f t="shared" si="27"/>
        <v>0</v>
      </c>
      <c r="F111" s="48">
        <f t="shared" si="27"/>
        <v>0</v>
      </c>
      <c r="G111" s="48">
        <f t="shared" si="27"/>
        <v>0</v>
      </c>
      <c r="H111" s="48">
        <f t="shared" si="27"/>
        <v>0</v>
      </c>
      <c r="I111" s="48">
        <f t="shared" si="27"/>
        <v>0</v>
      </c>
      <c r="J111" s="48">
        <f t="shared" si="27"/>
        <v>0</v>
      </c>
      <c r="K111" s="48">
        <f t="shared" si="27"/>
        <v>0</v>
      </c>
      <c r="L111" s="48">
        <f t="shared" si="27"/>
        <v>0</v>
      </c>
      <c r="M111" s="48">
        <f t="shared" si="27"/>
        <v>0</v>
      </c>
      <c r="N111" s="48">
        <f t="shared" si="27"/>
        <v>0</v>
      </c>
      <c r="O111" s="48">
        <f t="shared" si="20"/>
        <v>0</v>
      </c>
    </row>
    <row r="112" spans="1:15" ht="12.75">
      <c r="A112" s="38" t="s">
        <v>270</v>
      </c>
      <c r="B112" s="39" t="s">
        <v>271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8">
        <f t="shared" si="20"/>
        <v>0</v>
      </c>
    </row>
    <row r="113" spans="1:15" ht="12.75">
      <c r="A113" s="38" t="s">
        <v>272</v>
      </c>
      <c r="B113" s="39" t="s">
        <v>273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8">
        <f t="shared" si="20"/>
        <v>0</v>
      </c>
    </row>
    <row r="114" spans="1:15" ht="12.75">
      <c r="A114" s="4"/>
      <c r="B114" s="5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8"/>
    </row>
    <row r="115" spans="1:15" ht="12.75">
      <c r="A115" s="4">
        <v>2</v>
      </c>
      <c r="B115" s="5" t="s">
        <v>27</v>
      </c>
      <c r="C115" s="47">
        <f>C116+C147+C166</f>
        <v>0</v>
      </c>
      <c r="D115" s="47">
        <f aca="true" t="shared" si="28" ref="D115:N115">D116+D147+D166</f>
        <v>0</v>
      </c>
      <c r="E115" s="47">
        <f t="shared" si="28"/>
        <v>0</v>
      </c>
      <c r="F115" s="47">
        <f t="shared" si="28"/>
        <v>0</v>
      </c>
      <c r="G115" s="47">
        <f t="shared" si="28"/>
        <v>0</v>
      </c>
      <c r="H115" s="47">
        <f t="shared" si="28"/>
        <v>0</v>
      </c>
      <c r="I115" s="47">
        <f t="shared" si="28"/>
        <v>0</v>
      </c>
      <c r="J115" s="47">
        <f t="shared" si="28"/>
        <v>0</v>
      </c>
      <c r="K115" s="47">
        <f t="shared" si="28"/>
        <v>0</v>
      </c>
      <c r="L115" s="47">
        <f t="shared" si="28"/>
        <v>0</v>
      </c>
      <c r="M115" s="47">
        <f t="shared" si="28"/>
        <v>0</v>
      </c>
      <c r="N115" s="47">
        <f t="shared" si="28"/>
        <v>0</v>
      </c>
      <c r="O115" s="47">
        <f t="shared" si="20"/>
        <v>0</v>
      </c>
    </row>
    <row r="116" spans="1:15" ht="12.75">
      <c r="A116" s="36" t="s">
        <v>28</v>
      </c>
      <c r="B116" s="37" t="s">
        <v>274</v>
      </c>
      <c r="C116" s="48">
        <f>C117+C120+C122+C128+C134+C141+C143+C145</f>
        <v>0</v>
      </c>
      <c r="D116" s="48">
        <f aca="true" t="shared" si="29" ref="D116:N116">D117+D120+D122+D128+D134+D141+D143+D145</f>
        <v>0</v>
      </c>
      <c r="E116" s="48">
        <f t="shared" si="29"/>
        <v>0</v>
      </c>
      <c r="F116" s="48">
        <f t="shared" si="29"/>
        <v>0</v>
      </c>
      <c r="G116" s="48">
        <f t="shared" si="29"/>
        <v>0</v>
      </c>
      <c r="H116" s="48">
        <f t="shared" si="29"/>
        <v>0</v>
      </c>
      <c r="I116" s="48">
        <f t="shared" si="29"/>
        <v>0</v>
      </c>
      <c r="J116" s="48">
        <f t="shared" si="29"/>
        <v>0</v>
      </c>
      <c r="K116" s="48">
        <f t="shared" si="29"/>
        <v>0</v>
      </c>
      <c r="L116" s="48">
        <f t="shared" si="29"/>
        <v>0</v>
      </c>
      <c r="M116" s="48">
        <f t="shared" si="29"/>
        <v>0</v>
      </c>
      <c r="N116" s="48">
        <f t="shared" si="29"/>
        <v>0</v>
      </c>
      <c r="O116" s="48">
        <f t="shared" si="20"/>
        <v>0</v>
      </c>
    </row>
    <row r="117" spans="1:15" ht="12.75">
      <c r="A117" s="36" t="s">
        <v>275</v>
      </c>
      <c r="B117" s="37" t="s">
        <v>276</v>
      </c>
      <c r="C117" s="48">
        <f>SUM(C118:C119)</f>
        <v>0</v>
      </c>
      <c r="D117" s="48">
        <f aca="true" t="shared" si="30" ref="D117:N117">SUM(D118:D119)</f>
        <v>0</v>
      </c>
      <c r="E117" s="48">
        <f t="shared" si="30"/>
        <v>0</v>
      </c>
      <c r="F117" s="48">
        <f t="shared" si="30"/>
        <v>0</v>
      </c>
      <c r="G117" s="48">
        <f t="shared" si="30"/>
        <v>0</v>
      </c>
      <c r="H117" s="48">
        <f t="shared" si="30"/>
        <v>0</v>
      </c>
      <c r="I117" s="48">
        <f t="shared" si="30"/>
        <v>0</v>
      </c>
      <c r="J117" s="48">
        <f t="shared" si="30"/>
        <v>0</v>
      </c>
      <c r="K117" s="48">
        <f t="shared" si="30"/>
        <v>0</v>
      </c>
      <c r="L117" s="48">
        <f t="shared" si="30"/>
        <v>0</v>
      </c>
      <c r="M117" s="48">
        <f t="shared" si="30"/>
        <v>0</v>
      </c>
      <c r="N117" s="48">
        <f t="shared" si="30"/>
        <v>0</v>
      </c>
      <c r="O117" s="48">
        <f t="shared" si="20"/>
        <v>0</v>
      </c>
    </row>
    <row r="118" spans="1:15" ht="12.75">
      <c r="A118" s="38" t="s">
        <v>277</v>
      </c>
      <c r="B118" s="39" t="s">
        <v>278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8">
        <f t="shared" si="20"/>
        <v>0</v>
      </c>
    </row>
    <row r="119" spans="1:15" ht="12.75">
      <c r="A119" s="38" t="s">
        <v>279</v>
      </c>
      <c r="B119" s="39" t="s">
        <v>280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48">
        <f t="shared" si="20"/>
        <v>0</v>
      </c>
    </row>
    <row r="120" spans="1:15" ht="12.75">
      <c r="A120" s="36" t="s">
        <v>281</v>
      </c>
      <c r="B120" s="37" t="s">
        <v>282</v>
      </c>
      <c r="C120" s="50">
        <f>C121</f>
        <v>0</v>
      </c>
      <c r="D120" s="50">
        <f aca="true" t="shared" si="31" ref="D120:N120">D121</f>
        <v>0</v>
      </c>
      <c r="E120" s="50">
        <f t="shared" si="31"/>
        <v>0</v>
      </c>
      <c r="F120" s="50">
        <f t="shared" si="31"/>
        <v>0</v>
      </c>
      <c r="G120" s="50">
        <f t="shared" si="31"/>
        <v>0</v>
      </c>
      <c r="H120" s="50">
        <f t="shared" si="31"/>
        <v>0</v>
      </c>
      <c r="I120" s="50">
        <f t="shared" si="31"/>
        <v>0</v>
      </c>
      <c r="J120" s="50">
        <f t="shared" si="31"/>
        <v>0</v>
      </c>
      <c r="K120" s="50">
        <f t="shared" si="31"/>
        <v>0</v>
      </c>
      <c r="L120" s="50">
        <f t="shared" si="31"/>
        <v>0</v>
      </c>
      <c r="M120" s="50">
        <f t="shared" si="31"/>
        <v>0</v>
      </c>
      <c r="N120" s="50">
        <f t="shared" si="31"/>
        <v>0</v>
      </c>
      <c r="O120" s="48">
        <f t="shared" si="20"/>
        <v>0</v>
      </c>
    </row>
    <row r="121" spans="1:15" ht="12.75">
      <c r="A121" s="38" t="s">
        <v>283</v>
      </c>
      <c r="B121" s="39" t="s">
        <v>282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8">
        <f t="shared" si="20"/>
        <v>0</v>
      </c>
    </row>
    <row r="122" spans="1:15" ht="12.75">
      <c r="A122" s="36" t="s">
        <v>284</v>
      </c>
      <c r="B122" s="37" t="s">
        <v>285</v>
      </c>
      <c r="C122" s="50">
        <f>SUM(C123:C127)</f>
        <v>0</v>
      </c>
      <c r="D122" s="50">
        <f aca="true" t="shared" si="32" ref="D122:N122">SUM(D123:D127)</f>
        <v>0</v>
      </c>
      <c r="E122" s="50">
        <f t="shared" si="32"/>
        <v>0</v>
      </c>
      <c r="F122" s="50">
        <f t="shared" si="32"/>
        <v>0</v>
      </c>
      <c r="G122" s="50">
        <f t="shared" si="32"/>
        <v>0</v>
      </c>
      <c r="H122" s="50">
        <f t="shared" si="32"/>
        <v>0</v>
      </c>
      <c r="I122" s="50">
        <f t="shared" si="32"/>
        <v>0</v>
      </c>
      <c r="J122" s="50">
        <f t="shared" si="32"/>
        <v>0</v>
      </c>
      <c r="K122" s="50">
        <f t="shared" si="32"/>
        <v>0</v>
      </c>
      <c r="L122" s="50">
        <f t="shared" si="32"/>
        <v>0</v>
      </c>
      <c r="M122" s="50">
        <f t="shared" si="32"/>
        <v>0</v>
      </c>
      <c r="N122" s="50">
        <f t="shared" si="32"/>
        <v>0</v>
      </c>
      <c r="O122" s="48">
        <f t="shared" si="20"/>
        <v>0</v>
      </c>
    </row>
    <row r="123" spans="1:15" ht="12.75">
      <c r="A123" s="38" t="s">
        <v>286</v>
      </c>
      <c r="B123" s="39" t="s">
        <v>287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48">
        <f t="shared" si="20"/>
        <v>0</v>
      </c>
    </row>
    <row r="124" spans="1:15" ht="12.75">
      <c r="A124" s="38" t="s">
        <v>288</v>
      </c>
      <c r="B124" s="39" t="s">
        <v>289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8">
        <f t="shared" si="20"/>
        <v>0</v>
      </c>
    </row>
    <row r="125" spans="1:15" ht="12.75">
      <c r="A125" s="38" t="s">
        <v>290</v>
      </c>
      <c r="B125" s="39" t="s">
        <v>291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8">
        <f t="shared" si="20"/>
        <v>0</v>
      </c>
    </row>
    <row r="126" spans="1:15" ht="12.75">
      <c r="A126" s="38" t="s">
        <v>292</v>
      </c>
      <c r="B126" s="39" t="s">
        <v>293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8">
        <f t="shared" si="20"/>
        <v>0</v>
      </c>
    </row>
    <row r="127" spans="1:15" ht="12.75">
      <c r="A127" s="38" t="s">
        <v>294</v>
      </c>
      <c r="B127" s="39" t="s">
        <v>295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8">
        <f t="shared" si="20"/>
        <v>0</v>
      </c>
    </row>
    <row r="128" spans="1:15" ht="12.75">
      <c r="A128" s="36" t="s">
        <v>296</v>
      </c>
      <c r="B128" s="37" t="s">
        <v>297</v>
      </c>
      <c r="C128" s="48">
        <f>C129</f>
        <v>0</v>
      </c>
      <c r="D128" s="48">
        <f aca="true" t="shared" si="33" ref="D128:N128">D129</f>
        <v>0</v>
      </c>
      <c r="E128" s="48">
        <f t="shared" si="33"/>
        <v>0</v>
      </c>
      <c r="F128" s="48">
        <f t="shared" si="33"/>
        <v>0</v>
      </c>
      <c r="G128" s="48">
        <f t="shared" si="33"/>
        <v>0</v>
      </c>
      <c r="H128" s="48">
        <f t="shared" si="33"/>
        <v>0</v>
      </c>
      <c r="I128" s="48">
        <f t="shared" si="33"/>
        <v>0</v>
      </c>
      <c r="J128" s="48">
        <f t="shared" si="33"/>
        <v>0</v>
      </c>
      <c r="K128" s="48">
        <f t="shared" si="33"/>
        <v>0</v>
      </c>
      <c r="L128" s="48">
        <f t="shared" si="33"/>
        <v>0</v>
      </c>
      <c r="M128" s="48">
        <f t="shared" si="33"/>
        <v>0</v>
      </c>
      <c r="N128" s="48">
        <f t="shared" si="33"/>
        <v>0</v>
      </c>
      <c r="O128" s="48">
        <f t="shared" si="20"/>
        <v>0</v>
      </c>
    </row>
    <row r="129" spans="1:15" ht="12.75">
      <c r="A129" s="38" t="s">
        <v>298</v>
      </c>
      <c r="B129" s="39" t="s">
        <v>297</v>
      </c>
      <c r="C129" s="50">
        <f>SUM(C130:C133)</f>
        <v>0</v>
      </c>
      <c r="D129" s="50">
        <f aca="true" t="shared" si="34" ref="D129:N129">SUM(D130:D133)</f>
        <v>0</v>
      </c>
      <c r="E129" s="50">
        <f t="shared" si="34"/>
        <v>0</v>
      </c>
      <c r="F129" s="50">
        <f t="shared" si="34"/>
        <v>0</v>
      </c>
      <c r="G129" s="50">
        <f t="shared" si="34"/>
        <v>0</v>
      </c>
      <c r="H129" s="50">
        <f t="shared" si="34"/>
        <v>0</v>
      </c>
      <c r="I129" s="50">
        <f t="shared" si="34"/>
        <v>0</v>
      </c>
      <c r="J129" s="50">
        <f t="shared" si="34"/>
        <v>0</v>
      </c>
      <c r="K129" s="50">
        <f t="shared" si="34"/>
        <v>0</v>
      </c>
      <c r="L129" s="50">
        <f t="shared" si="34"/>
        <v>0</v>
      </c>
      <c r="M129" s="50">
        <f t="shared" si="34"/>
        <v>0</v>
      </c>
      <c r="N129" s="50">
        <f t="shared" si="34"/>
        <v>0</v>
      </c>
      <c r="O129" s="48">
        <f t="shared" si="20"/>
        <v>0</v>
      </c>
    </row>
    <row r="130" spans="1:15" ht="12.75">
      <c r="A130" s="38" t="s">
        <v>299</v>
      </c>
      <c r="B130" s="39" t="s">
        <v>300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8">
        <f t="shared" si="20"/>
        <v>0</v>
      </c>
    </row>
    <row r="131" spans="1:15" ht="12.75">
      <c r="A131" s="38" t="s">
        <v>301</v>
      </c>
      <c r="B131" s="39" t="s">
        <v>302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48">
        <f t="shared" si="20"/>
        <v>0</v>
      </c>
    </row>
    <row r="132" spans="1:15" ht="12.75">
      <c r="A132" s="38" t="s">
        <v>303</v>
      </c>
      <c r="B132" s="39" t="s">
        <v>304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8">
        <f t="shared" si="20"/>
        <v>0</v>
      </c>
    </row>
    <row r="133" spans="1:15" ht="12.75">
      <c r="A133" s="38" t="s">
        <v>305</v>
      </c>
      <c r="B133" s="39" t="s">
        <v>306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8">
        <f t="shared" si="20"/>
        <v>0</v>
      </c>
    </row>
    <row r="134" spans="1:15" ht="12.75">
      <c r="A134" s="36" t="s">
        <v>307</v>
      </c>
      <c r="B134" s="37" t="s">
        <v>308</v>
      </c>
      <c r="C134" s="50">
        <f>SUM(C135:C140)</f>
        <v>0</v>
      </c>
      <c r="D134" s="50">
        <f aca="true" t="shared" si="35" ref="D134:N134">SUM(D135:D140)</f>
        <v>0</v>
      </c>
      <c r="E134" s="50">
        <f t="shared" si="35"/>
        <v>0</v>
      </c>
      <c r="F134" s="50">
        <f t="shared" si="35"/>
        <v>0</v>
      </c>
      <c r="G134" s="50">
        <f t="shared" si="35"/>
        <v>0</v>
      </c>
      <c r="H134" s="50">
        <f t="shared" si="35"/>
        <v>0</v>
      </c>
      <c r="I134" s="50">
        <f t="shared" si="35"/>
        <v>0</v>
      </c>
      <c r="J134" s="50">
        <f t="shared" si="35"/>
        <v>0</v>
      </c>
      <c r="K134" s="50">
        <f t="shared" si="35"/>
        <v>0</v>
      </c>
      <c r="L134" s="50">
        <f t="shared" si="35"/>
        <v>0</v>
      </c>
      <c r="M134" s="50">
        <f t="shared" si="35"/>
        <v>0</v>
      </c>
      <c r="N134" s="50">
        <f t="shared" si="35"/>
        <v>0</v>
      </c>
      <c r="O134" s="48">
        <f t="shared" si="20"/>
        <v>0</v>
      </c>
    </row>
    <row r="135" spans="1:15" ht="12.75">
      <c r="A135" s="38" t="s">
        <v>309</v>
      </c>
      <c r="B135" s="39" t="s">
        <v>310</v>
      </c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8">
        <f t="shared" si="20"/>
        <v>0</v>
      </c>
    </row>
    <row r="136" spans="1:15" ht="12.75">
      <c r="A136" s="38" t="s">
        <v>311</v>
      </c>
      <c r="B136" s="39" t="s">
        <v>312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8">
        <f t="shared" si="20"/>
        <v>0</v>
      </c>
    </row>
    <row r="137" spans="1:15" ht="12.75">
      <c r="A137" s="38" t="s">
        <v>313</v>
      </c>
      <c r="B137" s="39" t="s">
        <v>314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48">
        <f t="shared" si="20"/>
        <v>0</v>
      </c>
    </row>
    <row r="138" spans="1:15" ht="12.75">
      <c r="A138" s="38" t="s">
        <v>315</v>
      </c>
      <c r="B138" s="39" t="s">
        <v>316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8">
        <f t="shared" si="20"/>
        <v>0</v>
      </c>
    </row>
    <row r="139" spans="1:15" ht="12.75">
      <c r="A139" s="38" t="s">
        <v>317</v>
      </c>
      <c r="B139" s="39" t="s">
        <v>318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8">
        <f t="shared" si="20"/>
        <v>0</v>
      </c>
    </row>
    <row r="140" spans="1:15" ht="12.75">
      <c r="A140" s="38" t="s">
        <v>319</v>
      </c>
      <c r="B140" s="39" t="s">
        <v>320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8">
        <f t="shared" si="20"/>
        <v>0</v>
      </c>
    </row>
    <row r="141" spans="1:15" ht="12.75">
      <c r="A141" s="36" t="s">
        <v>321</v>
      </c>
      <c r="B141" s="37" t="s">
        <v>322</v>
      </c>
      <c r="C141" s="50">
        <f>C142</f>
        <v>0</v>
      </c>
      <c r="D141" s="50">
        <f aca="true" t="shared" si="36" ref="D141:N141">D142</f>
        <v>0</v>
      </c>
      <c r="E141" s="50">
        <f t="shared" si="36"/>
        <v>0</v>
      </c>
      <c r="F141" s="50">
        <f t="shared" si="36"/>
        <v>0</v>
      </c>
      <c r="G141" s="50">
        <f t="shared" si="36"/>
        <v>0</v>
      </c>
      <c r="H141" s="50">
        <f t="shared" si="36"/>
        <v>0</v>
      </c>
      <c r="I141" s="50">
        <f t="shared" si="36"/>
        <v>0</v>
      </c>
      <c r="J141" s="50">
        <f t="shared" si="36"/>
        <v>0</v>
      </c>
      <c r="K141" s="50">
        <f t="shared" si="36"/>
        <v>0</v>
      </c>
      <c r="L141" s="50">
        <f t="shared" si="36"/>
        <v>0</v>
      </c>
      <c r="M141" s="50">
        <f t="shared" si="36"/>
        <v>0</v>
      </c>
      <c r="N141" s="50">
        <f t="shared" si="36"/>
        <v>0</v>
      </c>
      <c r="O141" s="48">
        <f t="shared" si="20"/>
        <v>0</v>
      </c>
    </row>
    <row r="142" spans="1:15" ht="12.75">
      <c r="A142" s="38" t="s">
        <v>323</v>
      </c>
      <c r="B142" s="39" t="s">
        <v>322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8">
        <f t="shared" si="20"/>
        <v>0</v>
      </c>
    </row>
    <row r="143" spans="1:15" ht="12.75">
      <c r="A143" s="36" t="s">
        <v>324</v>
      </c>
      <c r="B143" s="37" t="s">
        <v>143</v>
      </c>
      <c r="C143" s="48">
        <f>C144</f>
        <v>0</v>
      </c>
      <c r="D143" s="48">
        <f aca="true" t="shared" si="37" ref="D143:N143">D144</f>
        <v>0</v>
      </c>
      <c r="E143" s="48">
        <f t="shared" si="37"/>
        <v>0</v>
      </c>
      <c r="F143" s="48">
        <f t="shared" si="37"/>
        <v>0</v>
      </c>
      <c r="G143" s="48">
        <f t="shared" si="37"/>
        <v>0</v>
      </c>
      <c r="H143" s="48">
        <f t="shared" si="37"/>
        <v>0</v>
      </c>
      <c r="I143" s="48">
        <f t="shared" si="37"/>
        <v>0</v>
      </c>
      <c r="J143" s="48">
        <f t="shared" si="37"/>
        <v>0</v>
      </c>
      <c r="K143" s="48">
        <f t="shared" si="37"/>
        <v>0</v>
      </c>
      <c r="L143" s="48">
        <f t="shared" si="37"/>
        <v>0</v>
      </c>
      <c r="M143" s="48">
        <f t="shared" si="37"/>
        <v>0</v>
      </c>
      <c r="N143" s="48">
        <f t="shared" si="37"/>
        <v>0</v>
      </c>
      <c r="O143" s="48">
        <f t="shared" si="20"/>
        <v>0</v>
      </c>
    </row>
    <row r="144" spans="1:15" ht="12.75">
      <c r="A144" s="38" t="s">
        <v>325</v>
      </c>
      <c r="B144" s="39" t="s">
        <v>143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8">
        <f t="shared" si="20"/>
        <v>0</v>
      </c>
    </row>
    <row r="145" spans="1:15" ht="12.75">
      <c r="A145" s="36" t="s">
        <v>326</v>
      </c>
      <c r="B145" s="37" t="s">
        <v>327</v>
      </c>
      <c r="C145" s="50">
        <f>C146</f>
        <v>0</v>
      </c>
      <c r="D145" s="50">
        <f aca="true" t="shared" si="38" ref="D145:N145">D146</f>
        <v>0</v>
      </c>
      <c r="E145" s="50">
        <f t="shared" si="38"/>
        <v>0</v>
      </c>
      <c r="F145" s="50">
        <f t="shared" si="38"/>
        <v>0</v>
      </c>
      <c r="G145" s="50">
        <f t="shared" si="38"/>
        <v>0</v>
      </c>
      <c r="H145" s="50">
        <f t="shared" si="38"/>
        <v>0</v>
      </c>
      <c r="I145" s="50">
        <f t="shared" si="38"/>
        <v>0</v>
      </c>
      <c r="J145" s="50">
        <f t="shared" si="38"/>
        <v>0</v>
      </c>
      <c r="K145" s="50">
        <f t="shared" si="38"/>
        <v>0</v>
      </c>
      <c r="L145" s="50">
        <f t="shared" si="38"/>
        <v>0</v>
      </c>
      <c r="M145" s="50">
        <f t="shared" si="38"/>
        <v>0</v>
      </c>
      <c r="N145" s="50">
        <f t="shared" si="38"/>
        <v>0</v>
      </c>
      <c r="O145" s="48">
        <f t="shared" si="20"/>
        <v>0</v>
      </c>
    </row>
    <row r="146" spans="1:15" ht="12.75">
      <c r="A146" s="38" t="s">
        <v>328</v>
      </c>
      <c r="B146" s="39" t="s">
        <v>327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8">
        <f aca="true" t="shared" si="39" ref="O146:O194">IF(N146&gt;0,N146,IF(K146&gt;0,K146,IF(H146&gt;0,H146,IF(E146&gt;0,E146,0))))</f>
        <v>0</v>
      </c>
    </row>
    <row r="147" spans="1:15" ht="12.75">
      <c r="A147" s="36" t="s">
        <v>329</v>
      </c>
      <c r="B147" s="37" t="s">
        <v>330</v>
      </c>
      <c r="C147" s="48">
        <f>C148+C151+C153+C155+C157+C159+C161+C164</f>
        <v>0</v>
      </c>
      <c r="D147" s="48">
        <f aca="true" t="shared" si="40" ref="D147:N147">D148+D151+D153+D155+D157+D159+D161+D164</f>
        <v>0</v>
      </c>
      <c r="E147" s="48">
        <f t="shared" si="40"/>
        <v>0</v>
      </c>
      <c r="F147" s="48">
        <f t="shared" si="40"/>
        <v>0</v>
      </c>
      <c r="G147" s="48">
        <f t="shared" si="40"/>
        <v>0</v>
      </c>
      <c r="H147" s="48">
        <f t="shared" si="40"/>
        <v>0</v>
      </c>
      <c r="I147" s="48">
        <f t="shared" si="40"/>
        <v>0</v>
      </c>
      <c r="J147" s="48">
        <f t="shared" si="40"/>
        <v>0</v>
      </c>
      <c r="K147" s="48">
        <f t="shared" si="40"/>
        <v>0</v>
      </c>
      <c r="L147" s="48">
        <f t="shared" si="40"/>
        <v>0</v>
      </c>
      <c r="M147" s="48">
        <f t="shared" si="40"/>
        <v>0</v>
      </c>
      <c r="N147" s="48">
        <f t="shared" si="40"/>
        <v>0</v>
      </c>
      <c r="O147" s="48">
        <f t="shared" si="39"/>
        <v>0</v>
      </c>
    </row>
    <row r="148" spans="1:15" ht="12.75">
      <c r="A148" s="36" t="s">
        <v>29</v>
      </c>
      <c r="B148" s="37" t="s">
        <v>276</v>
      </c>
      <c r="C148" s="48">
        <f>SUM(C149:C150)</f>
        <v>0</v>
      </c>
      <c r="D148" s="48">
        <f aca="true" t="shared" si="41" ref="D148:N148">SUM(D149:D150)</f>
        <v>0</v>
      </c>
      <c r="E148" s="48">
        <f t="shared" si="41"/>
        <v>0</v>
      </c>
      <c r="F148" s="48">
        <f t="shared" si="41"/>
        <v>0</v>
      </c>
      <c r="G148" s="48">
        <f t="shared" si="41"/>
        <v>0</v>
      </c>
      <c r="H148" s="48">
        <f t="shared" si="41"/>
        <v>0</v>
      </c>
      <c r="I148" s="48">
        <f t="shared" si="41"/>
        <v>0</v>
      </c>
      <c r="J148" s="48">
        <f t="shared" si="41"/>
        <v>0</v>
      </c>
      <c r="K148" s="48">
        <f t="shared" si="41"/>
        <v>0</v>
      </c>
      <c r="L148" s="48">
        <f t="shared" si="41"/>
        <v>0</v>
      </c>
      <c r="M148" s="48">
        <f t="shared" si="41"/>
        <v>0</v>
      </c>
      <c r="N148" s="48">
        <f t="shared" si="41"/>
        <v>0</v>
      </c>
      <c r="O148" s="48">
        <f t="shared" si="39"/>
        <v>0</v>
      </c>
    </row>
    <row r="149" spans="1:15" ht="12.75">
      <c r="A149" s="38" t="s">
        <v>331</v>
      </c>
      <c r="B149" s="39" t="s">
        <v>278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48">
        <f t="shared" si="39"/>
        <v>0</v>
      </c>
    </row>
    <row r="150" spans="1:15" ht="12.75">
      <c r="A150" s="38" t="s">
        <v>332</v>
      </c>
      <c r="B150" s="39" t="s">
        <v>280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8">
        <f t="shared" si="39"/>
        <v>0</v>
      </c>
    </row>
    <row r="151" spans="1:15" ht="12.75">
      <c r="A151" s="36" t="s">
        <v>333</v>
      </c>
      <c r="B151" s="37" t="s">
        <v>282</v>
      </c>
      <c r="C151" s="50">
        <f>C152</f>
        <v>0</v>
      </c>
      <c r="D151" s="50">
        <f aca="true" t="shared" si="42" ref="D151:N151">D152</f>
        <v>0</v>
      </c>
      <c r="E151" s="50">
        <f t="shared" si="42"/>
        <v>0</v>
      </c>
      <c r="F151" s="50">
        <f t="shared" si="42"/>
        <v>0</v>
      </c>
      <c r="G151" s="50">
        <f t="shared" si="42"/>
        <v>0</v>
      </c>
      <c r="H151" s="50">
        <f t="shared" si="42"/>
        <v>0</v>
      </c>
      <c r="I151" s="50">
        <f t="shared" si="42"/>
        <v>0</v>
      </c>
      <c r="J151" s="50">
        <f t="shared" si="42"/>
        <v>0</v>
      </c>
      <c r="K151" s="50">
        <f t="shared" si="42"/>
        <v>0</v>
      </c>
      <c r="L151" s="50">
        <f t="shared" si="42"/>
        <v>0</v>
      </c>
      <c r="M151" s="50">
        <f t="shared" si="42"/>
        <v>0</v>
      </c>
      <c r="N151" s="50">
        <f t="shared" si="42"/>
        <v>0</v>
      </c>
      <c r="O151" s="48">
        <f t="shared" si="39"/>
        <v>0</v>
      </c>
    </row>
    <row r="152" spans="1:15" ht="12.75">
      <c r="A152" s="38" t="s">
        <v>334</v>
      </c>
      <c r="B152" s="39" t="s">
        <v>282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8">
        <f t="shared" si="39"/>
        <v>0</v>
      </c>
    </row>
    <row r="153" spans="1:15" ht="12.75">
      <c r="A153" s="36" t="s">
        <v>335</v>
      </c>
      <c r="B153" s="37" t="s">
        <v>143</v>
      </c>
      <c r="C153" s="50">
        <f>C154</f>
        <v>0</v>
      </c>
      <c r="D153" s="50">
        <f aca="true" t="shared" si="43" ref="D153:N153">D154</f>
        <v>0</v>
      </c>
      <c r="E153" s="50">
        <f t="shared" si="43"/>
        <v>0</v>
      </c>
      <c r="F153" s="50">
        <f t="shared" si="43"/>
        <v>0</v>
      </c>
      <c r="G153" s="50">
        <f t="shared" si="43"/>
        <v>0</v>
      </c>
      <c r="H153" s="50">
        <f t="shared" si="43"/>
        <v>0</v>
      </c>
      <c r="I153" s="50">
        <f t="shared" si="43"/>
        <v>0</v>
      </c>
      <c r="J153" s="50">
        <f t="shared" si="43"/>
        <v>0</v>
      </c>
      <c r="K153" s="50">
        <f t="shared" si="43"/>
        <v>0</v>
      </c>
      <c r="L153" s="50">
        <f t="shared" si="43"/>
        <v>0</v>
      </c>
      <c r="M153" s="50">
        <f t="shared" si="43"/>
        <v>0</v>
      </c>
      <c r="N153" s="50">
        <f t="shared" si="43"/>
        <v>0</v>
      </c>
      <c r="O153" s="48">
        <f t="shared" si="39"/>
        <v>0</v>
      </c>
    </row>
    <row r="154" spans="1:15" ht="12.75">
      <c r="A154" s="38" t="s">
        <v>336</v>
      </c>
      <c r="B154" s="39" t="s">
        <v>337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48">
        <f t="shared" si="39"/>
        <v>0</v>
      </c>
    </row>
    <row r="155" spans="1:15" ht="12.75">
      <c r="A155" s="36" t="s">
        <v>338</v>
      </c>
      <c r="B155" s="37" t="s">
        <v>339</v>
      </c>
      <c r="C155" s="50">
        <f>C156</f>
        <v>0</v>
      </c>
      <c r="D155" s="50">
        <f aca="true" t="shared" si="44" ref="D155:N155">D156</f>
        <v>0</v>
      </c>
      <c r="E155" s="50">
        <f t="shared" si="44"/>
        <v>0</v>
      </c>
      <c r="F155" s="50">
        <f t="shared" si="44"/>
        <v>0</v>
      </c>
      <c r="G155" s="50">
        <f t="shared" si="44"/>
        <v>0</v>
      </c>
      <c r="H155" s="50">
        <f t="shared" si="44"/>
        <v>0</v>
      </c>
      <c r="I155" s="50">
        <f t="shared" si="44"/>
        <v>0</v>
      </c>
      <c r="J155" s="50">
        <f t="shared" si="44"/>
        <v>0</v>
      </c>
      <c r="K155" s="50">
        <f t="shared" si="44"/>
        <v>0</v>
      </c>
      <c r="L155" s="50">
        <f t="shared" si="44"/>
        <v>0</v>
      </c>
      <c r="M155" s="50">
        <f t="shared" si="44"/>
        <v>0</v>
      </c>
      <c r="N155" s="50">
        <f t="shared" si="44"/>
        <v>0</v>
      </c>
      <c r="O155" s="48">
        <f t="shared" si="39"/>
        <v>0</v>
      </c>
    </row>
    <row r="156" spans="1:15" ht="12.75">
      <c r="A156" s="38" t="s">
        <v>340</v>
      </c>
      <c r="B156" s="39" t="s">
        <v>339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8">
        <f t="shared" si="39"/>
        <v>0</v>
      </c>
    </row>
    <row r="157" spans="1:15" ht="12.75">
      <c r="A157" s="36" t="s">
        <v>341</v>
      </c>
      <c r="B157" s="37" t="s">
        <v>316</v>
      </c>
      <c r="C157" s="48">
        <f>C158</f>
        <v>0</v>
      </c>
      <c r="D157" s="48">
        <f aca="true" t="shared" si="45" ref="D157:N157">D158</f>
        <v>0</v>
      </c>
      <c r="E157" s="48">
        <f t="shared" si="45"/>
        <v>0</v>
      </c>
      <c r="F157" s="48">
        <f t="shared" si="45"/>
        <v>0</v>
      </c>
      <c r="G157" s="48">
        <f t="shared" si="45"/>
        <v>0</v>
      </c>
      <c r="H157" s="48">
        <f t="shared" si="45"/>
        <v>0</v>
      </c>
      <c r="I157" s="48">
        <f t="shared" si="45"/>
        <v>0</v>
      </c>
      <c r="J157" s="48">
        <f t="shared" si="45"/>
        <v>0</v>
      </c>
      <c r="K157" s="48">
        <f t="shared" si="45"/>
        <v>0</v>
      </c>
      <c r="L157" s="48">
        <f t="shared" si="45"/>
        <v>0</v>
      </c>
      <c r="M157" s="48">
        <f t="shared" si="45"/>
        <v>0</v>
      </c>
      <c r="N157" s="48">
        <f t="shared" si="45"/>
        <v>0</v>
      </c>
      <c r="O157" s="48">
        <f t="shared" si="39"/>
        <v>0</v>
      </c>
    </row>
    <row r="158" spans="1:15" ht="12.75">
      <c r="A158" s="38" t="s">
        <v>342</v>
      </c>
      <c r="B158" s="39" t="s">
        <v>316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8">
        <f t="shared" si="39"/>
        <v>0</v>
      </c>
    </row>
    <row r="159" spans="1:15" ht="12.75">
      <c r="A159" s="36" t="s">
        <v>343</v>
      </c>
      <c r="B159" s="37" t="s">
        <v>344</v>
      </c>
      <c r="C159" s="50">
        <f>C160</f>
        <v>0</v>
      </c>
      <c r="D159" s="50">
        <f aca="true" t="shared" si="46" ref="D159:N159">D160</f>
        <v>0</v>
      </c>
      <c r="E159" s="50">
        <f t="shared" si="46"/>
        <v>0</v>
      </c>
      <c r="F159" s="50">
        <f t="shared" si="46"/>
        <v>0</v>
      </c>
      <c r="G159" s="50">
        <f t="shared" si="46"/>
        <v>0</v>
      </c>
      <c r="H159" s="50">
        <f t="shared" si="46"/>
        <v>0</v>
      </c>
      <c r="I159" s="50">
        <f t="shared" si="46"/>
        <v>0</v>
      </c>
      <c r="J159" s="50">
        <f t="shared" si="46"/>
        <v>0</v>
      </c>
      <c r="K159" s="50">
        <f t="shared" si="46"/>
        <v>0</v>
      </c>
      <c r="L159" s="50">
        <f t="shared" si="46"/>
        <v>0</v>
      </c>
      <c r="M159" s="50">
        <f t="shared" si="46"/>
        <v>0</v>
      </c>
      <c r="N159" s="50">
        <f t="shared" si="46"/>
        <v>0</v>
      </c>
      <c r="O159" s="48">
        <f t="shared" si="39"/>
        <v>0</v>
      </c>
    </row>
    <row r="160" spans="1:15" ht="12.75">
      <c r="A160" s="38" t="s">
        <v>345</v>
      </c>
      <c r="B160" s="39" t="s">
        <v>346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8">
        <f t="shared" si="39"/>
        <v>0</v>
      </c>
    </row>
    <row r="161" spans="1:15" ht="12.75">
      <c r="A161" s="36" t="s">
        <v>347</v>
      </c>
      <c r="B161" s="37" t="s">
        <v>348</v>
      </c>
      <c r="C161" s="50">
        <f>SUM(C162:C163)</f>
        <v>0</v>
      </c>
      <c r="D161" s="50">
        <f aca="true" t="shared" si="47" ref="D161:N161">SUM(D162:D163)</f>
        <v>0</v>
      </c>
      <c r="E161" s="50">
        <f t="shared" si="47"/>
        <v>0</v>
      </c>
      <c r="F161" s="50">
        <f t="shared" si="47"/>
        <v>0</v>
      </c>
      <c r="G161" s="50">
        <f t="shared" si="47"/>
        <v>0</v>
      </c>
      <c r="H161" s="50">
        <f t="shared" si="47"/>
        <v>0</v>
      </c>
      <c r="I161" s="50">
        <f t="shared" si="47"/>
        <v>0</v>
      </c>
      <c r="J161" s="50">
        <f t="shared" si="47"/>
        <v>0</v>
      </c>
      <c r="K161" s="50">
        <f t="shared" si="47"/>
        <v>0</v>
      </c>
      <c r="L161" s="50">
        <f t="shared" si="47"/>
        <v>0</v>
      </c>
      <c r="M161" s="50">
        <f t="shared" si="47"/>
        <v>0</v>
      </c>
      <c r="N161" s="50">
        <f t="shared" si="47"/>
        <v>0</v>
      </c>
      <c r="O161" s="48">
        <f t="shared" si="39"/>
        <v>0</v>
      </c>
    </row>
    <row r="162" spans="1:15" ht="12.75">
      <c r="A162" s="38" t="s">
        <v>349</v>
      </c>
      <c r="B162" s="39" t="s">
        <v>350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8">
        <f t="shared" si="39"/>
        <v>0</v>
      </c>
    </row>
    <row r="163" spans="1:15" ht="12.75">
      <c r="A163" s="38" t="s">
        <v>351</v>
      </c>
      <c r="B163" s="39" t="s">
        <v>352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8">
        <f t="shared" si="39"/>
        <v>0</v>
      </c>
    </row>
    <row r="164" spans="1:15" ht="12.75">
      <c r="A164" s="36" t="s">
        <v>353</v>
      </c>
      <c r="B164" s="37" t="s">
        <v>354</v>
      </c>
      <c r="C164" s="48">
        <f>C165</f>
        <v>0</v>
      </c>
      <c r="D164" s="48">
        <f aca="true" t="shared" si="48" ref="D164:N164">D165</f>
        <v>0</v>
      </c>
      <c r="E164" s="48">
        <f t="shared" si="48"/>
        <v>0</v>
      </c>
      <c r="F164" s="48">
        <f t="shared" si="48"/>
        <v>0</v>
      </c>
      <c r="G164" s="48">
        <f t="shared" si="48"/>
        <v>0</v>
      </c>
      <c r="H164" s="48">
        <f t="shared" si="48"/>
        <v>0</v>
      </c>
      <c r="I164" s="48">
        <f t="shared" si="48"/>
        <v>0</v>
      </c>
      <c r="J164" s="48">
        <f t="shared" si="48"/>
        <v>0</v>
      </c>
      <c r="K164" s="48">
        <f t="shared" si="48"/>
        <v>0</v>
      </c>
      <c r="L164" s="48">
        <f t="shared" si="48"/>
        <v>0</v>
      </c>
      <c r="M164" s="48">
        <f t="shared" si="48"/>
        <v>0</v>
      </c>
      <c r="N164" s="48">
        <f t="shared" si="48"/>
        <v>0</v>
      </c>
      <c r="O164" s="48">
        <f t="shared" si="39"/>
        <v>0</v>
      </c>
    </row>
    <row r="165" spans="1:15" ht="12.75">
      <c r="A165" s="38" t="s">
        <v>355</v>
      </c>
      <c r="B165" s="39" t="s">
        <v>354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8">
        <f t="shared" si="39"/>
        <v>0</v>
      </c>
    </row>
    <row r="166" spans="1:15" ht="12.75">
      <c r="A166" s="36" t="s">
        <v>356</v>
      </c>
      <c r="B166" s="37" t="s">
        <v>357</v>
      </c>
      <c r="C166" s="50">
        <f>C167+C169+C175+C177+C179+C188+C190</f>
        <v>0</v>
      </c>
      <c r="D166" s="50">
        <f aca="true" t="shared" si="49" ref="D166:N166">D167+D169+D175+D177+D179+D188+D190</f>
        <v>0</v>
      </c>
      <c r="E166" s="50">
        <f t="shared" si="49"/>
        <v>0</v>
      </c>
      <c r="F166" s="50">
        <f t="shared" si="49"/>
        <v>0</v>
      </c>
      <c r="G166" s="50">
        <f t="shared" si="49"/>
        <v>0</v>
      </c>
      <c r="H166" s="50">
        <f t="shared" si="49"/>
        <v>0</v>
      </c>
      <c r="I166" s="50">
        <f t="shared" si="49"/>
        <v>0</v>
      </c>
      <c r="J166" s="50">
        <f t="shared" si="49"/>
        <v>0</v>
      </c>
      <c r="K166" s="50">
        <f t="shared" si="49"/>
        <v>0</v>
      </c>
      <c r="L166" s="50">
        <f t="shared" si="49"/>
        <v>0</v>
      </c>
      <c r="M166" s="50">
        <f t="shared" si="49"/>
        <v>0</v>
      </c>
      <c r="N166" s="50">
        <f t="shared" si="49"/>
        <v>0</v>
      </c>
      <c r="O166" s="48">
        <f t="shared" si="39"/>
        <v>0</v>
      </c>
    </row>
    <row r="167" spans="1:15" ht="12.75">
      <c r="A167" s="36" t="s">
        <v>358</v>
      </c>
      <c r="B167" s="37" t="s">
        <v>359</v>
      </c>
      <c r="C167" s="48">
        <f>C168</f>
        <v>0</v>
      </c>
      <c r="D167" s="48">
        <f aca="true" t="shared" si="50" ref="D167:N167">D168</f>
        <v>0</v>
      </c>
      <c r="E167" s="48">
        <f t="shared" si="50"/>
        <v>0</v>
      </c>
      <c r="F167" s="48">
        <f t="shared" si="50"/>
        <v>0</v>
      </c>
      <c r="G167" s="48">
        <f t="shared" si="50"/>
        <v>0</v>
      </c>
      <c r="H167" s="48">
        <f t="shared" si="50"/>
        <v>0</v>
      </c>
      <c r="I167" s="48">
        <f t="shared" si="50"/>
        <v>0</v>
      </c>
      <c r="J167" s="48">
        <f t="shared" si="50"/>
        <v>0</v>
      </c>
      <c r="K167" s="48">
        <f t="shared" si="50"/>
        <v>0</v>
      </c>
      <c r="L167" s="48">
        <f t="shared" si="50"/>
        <v>0</v>
      </c>
      <c r="M167" s="48">
        <f t="shared" si="50"/>
        <v>0</v>
      </c>
      <c r="N167" s="48">
        <f t="shared" si="50"/>
        <v>0</v>
      </c>
      <c r="O167" s="48">
        <f t="shared" si="39"/>
        <v>0</v>
      </c>
    </row>
    <row r="168" spans="1:15" ht="12.75">
      <c r="A168" s="38" t="s">
        <v>360</v>
      </c>
      <c r="B168" s="39" t="s">
        <v>359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8">
        <f t="shared" si="39"/>
        <v>0</v>
      </c>
    </row>
    <row r="169" spans="1:15" ht="12.75">
      <c r="A169" s="36" t="s">
        <v>361</v>
      </c>
      <c r="B169" s="37" t="s">
        <v>362</v>
      </c>
      <c r="C169" s="50">
        <f>C170</f>
        <v>0</v>
      </c>
      <c r="D169" s="50">
        <f aca="true" t="shared" si="51" ref="D169:N169">D170</f>
        <v>0</v>
      </c>
      <c r="E169" s="50">
        <f t="shared" si="51"/>
        <v>0</v>
      </c>
      <c r="F169" s="50">
        <f t="shared" si="51"/>
        <v>0</v>
      </c>
      <c r="G169" s="50">
        <f t="shared" si="51"/>
        <v>0</v>
      </c>
      <c r="H169" s="50">
        <f t="shared" si="51"/>
        <v>0</v>
      </c>
      <c r="I169" s="50">
        <f t="shared" si="51"/>
        <v>0</v>
      </c>
      <c r="J169" s="50">
        <f t="shared" si="51"/>
        <v>0</v>
      </c>
      <c r="K169" s="50">
        <f t="shared" si="51"/>
        <v>0</v>
      </c>
      <c r="L169" s="50">
        <f t="shared" si="51"/>
        <v>0</v>
      </c>
      <c r="M169" s="50">
        <f t="shared" si="51"/>
        <v>0</v>
      </c>
      <c r="N169" s="50">
        <f t="shared" si="51"/>
        <v>0</v>
      </c>
      <c r="O169" s="48">
        <f t="shared" si="39"/>
        <v>0</v>
      </c>
    </row>
    <row r="170" spans="1:15" ht="12.75">
      <c r="A170" s="38" t="s">
        <v>363</v>
      </c>
      <c r="B170" s="39" t="s">
        <v>362</v>
      </c>
      <c r="C170" s="50">
        <f>SUM(C171:C174)</f>
        <v>0</v>
      </c>
      <c r="D170" s="50">
        <f aca="true" t="shared" si="52" ref="D170:N170">SUM(D171:D174)</f>
        <v>0</v>
      </c>
      <c r="E170" s="50">
        <f t="shared" si="52"/>
        <v>0</v>
      </c>
      <c r="F170" s="50">
        <f t="shared" si="52"/>
        <v>0</v>
      </c>
      <c r="G170" s="50">
        <f t="shared" si="52"/>
        <v>0</v>
      </c>
      <c r="H170" s="50">
        <f t="shared" si="52"/>
        <v>0</v>
      </c>
      <c r="I170" s="50">
        <f t="shared" si="52"/>
        <v>0</v>
      </c>
      <c r="J170" s="50">
        <f t="shared" si="52"/>
        <v>0</v>
      </c>
      <c r="K170" s="50">
        <f t="shared" si="52"/>
        <v>0</v>
      </c>
      <c r="L170" s="50">
        <f t="shared" si="52"/>
        <v>0</v>
      </c>
      <c r="M170" s="50">
        <f t="shared" si="52"/>
        <v>0</v>
      </c>
      <c r="N170" s="50">
        <f t="shared" si="52"/>
        <v>0</v>
      </c>
      <c r="O170" s="48">
        <f t="shared" si="39"/>
        <v>0</v>
      </c>
    </row>
    <row r="171" spans="1:15" ht="12.75">
      <c r="A171" s="38" t="s">
        <v>364</v>
      </c>
      <c r="B171" s="39" t="s">
        <v>365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8">
        <f t="shared" si="39"/>
        <v>0</v>
      </c>
    </row>
    <row r="172" spans="1:15" ht="12.75">
      <c r="A172" s="38" t="s">
        <v>366</v>
      </c>
      <c r="B172" s="39" t="s">
        <v>367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48">
        <f t="shared" si="39"/>
        <v>0</v>
      </c>
    </row>
    <row r="173" spans="1:15" ht="12.75">
      <c r="A173" s="38" t="s">
        <v>368</v>
      </c>
      <c r="B173" s="39" t="s">
        <v>369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8">
        <f t="shared" si="39"/>
        <v>0</v>
      </c>
    </row>
    <row r="174" spans="1:15" ht="12.75">
      <c r="A174" s="38" t="s">
        <v>370</v>
      </c>
      <c r="B174" s="39" t="s">
        <v>371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48">
        <f t="shared" si="39"/>
        <v>0</v>
      </c>
    </row>
    <row r="175" spans="1:15" ht="12.75">
      <c r="A175" s="36" t="s">
        <v>372</v>
      </c>
      <c r="B175" s="37" t="s">
        <v>373</v>
      </c>
      <c r="C175" s="48">
        <f>C176</f>
        <v>0</v>
      </c>
      <c r="D175" s="48">
        <f aca="true" t="shared" si="53" ref="D175:N175">D176</f>
        <v>0</v>
      </c>
      <c r="E175" s="48">
        <f t="shared" si="53"/>
        <v>0</v>
      </c>
      <c r="F175" s="48">
        <f t="shared" si="53"/>
        <v>0</v>
      </c>
      <c r="G175" s="48">
        <f t="shared" si="53"/>
        <v>0</v>
      </c>
      <c r="H175" s="48">
        <f t="shared" si="53"/>
        <v>0</v>
      </c>
      <c r="I175" s="48">
        <f t="shared" si="53"/>
        <v>0</v>
      </c>
      <c r="J175" s="48">
        <f t="shared" si="53"/>
        <v>0</v>
      </c>
      <c r="K175" s="48">
        <f t="shared" si="53"/>
        <v>0</v>
      </c>
      <c r="L175" s="48">
        <f t="shared" si="53"/>
        <v>0</v>
      </c>
      <c r="M175" s="48">
        <f t="shared" si="53"/>
        <v>0</v>
      </c>
      <c r="N175" s="48">
        <f t="shared" si="53"/>
        <v>0</v>
      </c>
      <c r="O175" s="48">
        <f t="shared" si="39"/>
        <v>0</v>
      </c>
    </row>
    <row r="176" spans="1:15" ht="12.75">
      <c r="A176" s="38" t="s">
        <v>374</v>
      </c>
      <c r="B176" s="39" t="s">
        <v>373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8">
        <f t="shared" si="39"/>
        <v>0</v>
      </c>
    </row>
    <row r="177" spans="1:15" ht="12.75">
      <c r="A177" s="36" t="s">
        <v>375</v>
      </c>
      <c r="B177" s="37" t="s">
        <v>376</v>
      </c>
      <c r="C177" s="50">
        <f>C178</f>
        <v>0</v>
      </c>
      <c r="D177" s="50">
        <f aca="true" t="shared" si="54" ref="D177:N177">D178</f>
        <v>0</v>
      </c>
      <c r="E177" s="50">
        <f t="shared" si="54"/>
        <v>0</v>
      </c>
      <c r="F177" s="50">
        <f t="shared" si="54"/>
        <v>0</v>
      </c>
      <c r="G177" s="50">
        <f t="shared" si="54"/>
        <v>0</v>
      </c>
      <c r="H177" s="50">
        <f t="shared" si="54"/>
        <v>0</v>
      </c>
      <c r="I177" s="50">
        <f t="shared" si="54"/>
        <v>0</v>
      </c>
      <c r="J177" s="50">
        <f t="shared" si="54"/>
        <v>0</v>
      </c>
      <c r="K177" s="50">
        <f t="shared" si="54"/>
        <v>0</v>
      </c>
      <c r="L177" s="50">
        <f t="shared" si="54"/>
        <v>0</v>
      </c>
      <c r="M177" s="50">
        <f t="shared" si="54"/>
        <v>0</v>
      </c>
      <c r="N177" s="50">
        <f t="shared" si="54"/>
        <v>0</v>
      </c>
      <c r="O177" s="48">
        <f t="shared" si="39"/>
        <v>0</v>
      </c>
    </row>
    <row r="178" spans="1:15" ht="12.75">
      <c r="A178" s="38" t="s">
        <v>377</v>
      </c>
      <c r="B178" s="39" t="s">
        <v>378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48">
        <f t="shared" si="39"/>
        <v>0</v>
      </c>
    </row>
    <row r="179" spans="1:15" ht="12.75">
      <c r="A179" s="36" t="s">
        <v>379</v>
      </c>
      <c r="B179" s="37" t="s">
        <v>380</v>
      </c>
      <c r="C179" s="50">
        <f>C180</f>
        <v>0</v>
      </c>
      <c r="D179" s="50">
        <f aca="true" t="shared" si="55" ref="D179:N179">D180</f>
        <v>0</v>
      </c>
      <c r="E179" s="50">
        <f t="shared" si="55"/>
        <v>0</v>
      </c>
      <c r="F179" s="50">
        <f t="shared" si="55"/>
        <v>0</v>
      </c>
      <c r="G179" s="50">
        <f t="shared" si="55"/>
        <v>0</v>
      </c>
      <c r="H179" s="50">
        <f t="shared" si="55"/>
        <v>0</v>
      </c>
      <c r="I179" s="50">
        <f t="shared" si="55"/>
        <v>0</v>
      </c>
      <c r="J179" s="50">
        <f t="shared" si="55"/>
        <v>0</v>
      </c>
      <c r="K179" s="50">
        <f t="shared" si="55"/>
        <v>0</v>
      </c>
      <c r="L179" s="50">
        <f t="shared" si="55"/>
        <v>0</v>
      </c>
      <c r="M179" s="50">
        <f t="shared" si="55"/>
        <v>0</v>
      </c>
      <c r="N179" s="50">
        <f t="shared" si="55"/>
        <v>0</v>
      </c>
      <c r="O179" s="48">
        <f t="shared" si="39"/>
        <v>0</v>
      </c>
    </row>
    <row r="180" spans="1:15" ht="12.75">
      <c r="A180" s="38" t="s">
        <v>381</v>
      </c>
      <c r="B180" s="39" t="s">
        <v>380</v>
      </c>
      <c r="C180" s="50">
        <f>SUM(C181:C187)</f>
        <v>0</v>
      </c>
      <c r="D180" s="50">
        <f aca="true" t="shared" si="56" ref="D180:N180">SUM(D181:D187)</f>
        <v>0</v>
      </c>
      <c r="E180" s="50">
        <f t="shared" si="56"/>
        <v>0</v>
      </c>
      <c r="F180" s="50">
        <f t="shared" si="56"/>
        <v>0</v>
      </c>
      <c r="G180" s="50">
        <f t="shared" si="56"/>
        <v>0</v>
      </c>
      <c r="H180" s="50">
        <f t="shared" si="56"/>
        <v>0</v>
      </c>
      <c r="I180" s="50">
        <f t="shared" si="56"/>
        <v>0</v>
      </c>
      <c r="J180" s="50">
        <f t="shared" si="56"/>
        <v>0</v>
      </c>
      <c r="K180" s="50">
        <f t="shared" si="56"/>
        <v>0</v>
      </c>
      <c r="L180" s="50">
        <f t="shared" si="56"/>
        <v>0</v>
      </c>
      <c r="M180" s="50">
        <f t="shared" si="56"/>
        <v>0</v>
      </c>
      <c r="N180" s="50">
        <f t="shared" si="56"/>
        <v>0</v>
      </c>
      <c r="O180" s="48">
        <f t="shared" si="39"/>
        <v>0</v>
      </c>
    </row>
    <row r="181" spans="1:15" ht="12.75">
      <c r="A181" s="38" t="s">
        <v>382</v>
      </c>
      <c r="B181" s="39" t="s">
        <v>383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48">
        <f t="shared" si="39"/>
        <v>0</v>
      </c>
    </row>
    <row r="182" spans="1:15" ht="12.75">
      <c r="A182" s="38" t="s">
        <v>384</v>
      </c>
      <c r="B182" s="39" t="s">
        <v>385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8">
        <f t="shared" si="39"/>
        <v>0</v>
      </c>
    </row>
    <row r="183" spans="1:15" ht="12.75">
      <c r="A183" s="38" t="s">
        <v>386</v>
      </c>
      <c r="B183" s="39" t="s">
        <v>387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8">
        <f t="shared" si="39"/>
        <v>0</v>
      </c>
    </row>
    <row r="184" spans="1:15" ht="12.75">
      <c r="A184" s="38" t="s">
        <v>388</v>
      </c>
      <c r="B184" s="39" t="s">
        <v>389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8">
        <f t="shared" si="39"/>
        <v>0</v>
      </c>
    </row>
    <row r="185" spans="1:15" ht="12.75">
      <c r="A185" s="38" t="s">
        <v>390</v>
      </c>
      <c r="B185" s="39" t="s">
        <v>391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8">
        <f t="shared" si="39"/>
        <v>0</v>
      </c>
    </row>
    <row r="186" spans="1:15" ht="12.75">
      <c r="A186" s="38" t="s">
        <v>392</v>
      </c>
      <c r="B186" s="39" t="s">
        <v>393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8">
        <f t="shared" si="39"/>
        <v>0</v>
      </c>
    </row>
    <row r="187" spans="1:15" ht="12.75">
      <c r="A187" s="38" t="s">
        <v>394</v>
      </c>
      <c r="B187" s="39" t="s">
        <v>395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48">
        <f t="shared" si="39"/>
        <v>0</v>
      </c>
    </row>
    <row r="188" spans="1:15" ht="12.75">
      <c r="A188" s="36" t="s">
        <v>396</v>
      </c>
      <c r="B188" s="37" t="s">
        <v>397</v>
      </c>
      <c r="C188" s="50">
        <f>C189</f>
        <v>0</v>
      </c>
      <c r="D188" s="50">
        <f aca="true" t="shared" si="57" ref="D188:N188">D189</f>
        <v>0</v>
      </c>
      <c r="E188" s="50">
        <f t="shared" si="57"/>
        <v>0</v>
      </c>
      <c r="F188" s="50">
        <f t="shared" si="57"/>
        <v>0</v>
      </c>
      <c r="G188" s="50">
        <f t="shared" si="57"/>
        <v>0</v>
      </c>
      <c r="H188" s="50">
        <f t="shared" si="57"/>
        <v>0</v>
      </c>
      <c r="I188" s="50">
        <f t="shared" si="57"/>
        <v>0</v>
      </c>
      <c r="J188" s="50">
        <f t="shared" si="57"/>
        <v>0</v>
      </c>
      <c r="K188" s="50">
        <f t="shared" si="57"/>
        <v>0</v>
      </c>
      <c r="L188" s="50">
        <f t="shared" si="57"/>
        <v>0</v>
      </c>
      <c r="M188" s="50">
        <f t="shared" si="57"/>
        <v>0</v>
      </c>
      <c r="N188" s="50">
        <f t="shared" si="57"/>
        <v>0</v>
      </c>
      <c r="O188" s="48">
        <f t="shared" si="39"/>
        <v>0</v>
      </c>
    </row>
    <row r="189" spans="1:15" ht="12.75">
      <c r="A189" s="38" t="s">
        <v>398</v>
      </c>
      <c r="B189" s="39" t="s">
        <v>397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8">
        <f t="shared" si="39"/>
        <v>0</v>
      </c>
    </row>
    <row r="190" spans="1:15" ht="12.75">
      <c r="A190" s="36" t="s">
        <v>399</v>
      </c>
      <c r="B190" s="37" t="s">
        <v>400</v>
      </c>
      <c r="C190" s="48">
        <f>C191</f>
        <v>0</v>
      </c>
      <c r="D190" s="48">
        <f aca="true" t="shared" si="58" ref="D190:N190">D191</f>
        <v>0</v>
      </c>
      <c r="E190" s="48">
        <f t="shared" si="58"/>
        <v>0</v>
      </c>
      <c r="F190" s="48">
        <f t="shared" si="58"/>
        <v>0</v>
      </c>
      <c r="G190" s="48">
        <f t="shared" si="58"/>
        <v>0</v>
      </c>
      <c r="H190" s="48">
        <f t="shared" si="58"/>
        <v>0</v>
      </c>
      <c r="I190" s="48">
        <f t="shared" si="58"/>
        <v>0</v>
      </c>
      <c r="J190" s="48">
        <f t="shared" si="58"/>
        <v>0</v>
      </c>
      <c r="K190" s="48">
        <f t="shared" si="58"/>
        <v>0</v>
      </c>
      <c r="L190" s="48">
        <f t="shared" si="58"/>
        <v>0</v>
      </c>
      <c r="M190" s="48">
        <f t="shared" si="58"/>
        <v>0</v>
      </c>
      <c r="N190" s="48">
        <f t="shared" si="58"/>
        <v>0</v>
      </c>
      <c r="O190" s="48">
        <f t="shared" si="39"/>
        <v>0</v>
      </c>
    </row>
    <row r="191" spans="1:15" ht="12.75">
      <c r="A191" s="38" t="s">
        <v>401</v>
      </c>
      <c r="B191" s="39" t="s">
        <v>400</v>
      </c>
      <c r="C191" s="50">
        <f>SUM(C192:C194)</f>
        <v>0</v>
      </c>
      <c r="D191" s="50">
        <f aca="true" t="shared" si="59" ref="D191:N191">SUM(D192:D194)</f>
        <v>0</v>
      </c>
      <c r="E191" s="50">
        <f t="shared" si="59"/>
        <v>0</v>
      </c>
      <c r="F191" s="50">
        <f t="shared" si="59"/>
        <v>0</v>
      </c>
      <c r="G191" s="50">
        <f t="shared" si="59"/>
        <v>0</v>
      </c>
      <c r="H191" s="50">
        <f t="shared" si="59"/>
        <v>0</v>
      </c>
      <c r="I191" s="50">
        <f t="shared" si="59"/>
        <v>0</v>
      </c>
      <c r="J191" s="50">
        <f t="shared" si="59"/>
        <v>0</v>
      </c>
      <c r="K191" s="50">
        <f t="shared" si="59"/>
        <v>0</v>
      </c>
      <c r="L191" s="50">
        <f t="shared" si="59"/>
        <v>0</v>
      </c>
      <c r="M191" s="50">
        <f t="shared" si="59"/>
        <v>0</v>
      </c>
      <c r="N191" s="50">
        <f t="shared" si="59"/>
        <v>0</v>
      </c>
      <c r="O191" s="48">
        <f t="shared" si="39"/>
        <v>0</v>
      </c>
    </row>
    <row r="192" spans="1:15" ht="12.75">
      <c r="A192" s="38" t="s">
        <v>402</v>
      </c>
      <c r="B192" s="39" t="s">
        <v>403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8">
        <f t="shared" si="39"/>
        <v>0</v>
      </c>
    </row>
    <row r="193" spans="1:15" ht="12.75">
      <c r="A193" s="38" t="s">
        <v>404</v>
      </c>
      <c r="B193" s="39" t="s">
        <v>405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8">
        <f t="shared" si="39"/>
        <v>0</v>
      </c>
    </row>
    <row r="194" spans="1:15" ht="12.75">
      <c r="A194" s="38" t="s">
        <v>406</v>
      </c>
      <c r="B194" s="39" t="s">
        <v>407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8">
        <f t="shared" si="39"/>
        <v>0</v>
      </c>
    </row>
    <row r="195" spans="1:15" ht="12.75">
      <c r="A195" s="5"/>
      <c r="B195" s="5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48"/>
    </row>
    <row r="196" spans="1:15" ht="12.75">
      <c r="A196" s="4">
        <v>3</v>
      </c>
      <c r="B196" s="5" t="s">
        <v>408</v>
      </c>
      <c r="C196" s="47">
        <f>C197-C372-C375</f>
        <v>0</v>
      </c>
      <c r="D196" s="47">
        <f aca="true" t="shared" si="60" ref="D196:O196">D197-D372-D375</f>
        <v>0</v>
      </c>
      <c r="E196" s="47">
        <f t="shared" si="60"/>
        <v>0</v>
      </c>
      <c r="F196" s="47">
        <f t="shared" si="60"/>
        <v>0</v>
      </c>
      <c r="G196" s="47">
        <f t="shared" si="60"/>
        <v>0</v>
      </c>
      <c r="H196" s="47">
        <f t="shared" si="60"/>
        <v>0</v>
      </c>
      <c r="I196" s="47">
        <f t="shared" si="60"/>
        <v>0</v>
      </c>
      <c r="J196" s="47">
        <f t="shared" si="60"/>
        <v>0</v>
      </c>
      <c r="K196" s="47">
        <f t="shared" si="60"/>
        <v>0</v>
      </c>
      <c r="L196" s="47">
        <f t="shared" si="60"/>
        <v>0</v>
      </c>
      <c r="M196" s="47">
        <f t="shared" si="60"/>
        <v>0</v>
      </c>
      <c r="N196" s="47">
        <f t="shared" si="60"/>
        <v>0</v>
      </c>
      <c r="O196" s="47">
        <f t="shared" si="60"/>
        <v>0</v>
      </c>
    </row>
    <row r="197" spans="1:15" ht="12.75">
      <c r="A197" s="36" t="s">
        <v>30</v>
      </c>
      <c r="B197" s="37" t="s">
        <v>409</v>
      </c>
      <c r="C197" s="48">
        <f>C198+C369</f>
        <v>0</v>
      </c>
      <c r="D197" s="48">
        <f aca="true" t="shared" si="61" ref="D197:O197">D198+D369</f>
        <v>0</v>
      </c>
      <c r="E197" s="48">
        <f t="shared" si="61"/>
        <v>0</v>
      </c>
      <c r="F197" s="48">
        <f t="shared" si="61"/>
        <v>0</v>
      </c>
      <c r="G197" s="48">
        <f t="shared" si="61"/>
        <v>0</v>
      </c>
      <c r="H197" s="48">
        <f t="shared" si="61"/>
        <v>0</v>
      </c>
      <c r="I197" s="48">
        <f t="shared" si="61"/>
        <v>0</v>
      </c>
      <c r="J197" s="48">
        <f t="shared" si="61"/>
        <v>0</v>
      </c>
      <c r="K197" s="48">
        <f t="shared" si="61"/>
        <v>0</v>
      </c>
      <c r="L197" s="48">
        <f t="shared" si="61"/>
        <v>0</v>
      </c>
      <c r="M197" s="48">
        <f t="shared" si="61"/>
        <v>0</v>
      </c>
      <c r="N197" s="48">
        <f t="shared" si="61"/>
        <v>0</v>
      </c>
      <c r="O197" s="48">
        <f t="shared" si="61"/>
        <v>0</v>
      </c>
    </row>
    <row r="198" spans="1:15" ht="12.75">
      <c r="A198" s="36" t="s">
        <v>410</v>
      </c>
      <c r="B198" s="37" t="s">
        <v>411</v>
      </c>
      <c r="C198" s="48">
        <f>C199-C240-C292+C346+C362+C365</f>
        <v>0</v>
      </c>
      <c r="D198" s="48">
        <f aca="true" t="shared" si="62" ref="D198:O198">D199-D240-D292+D346+D362+D365</f>
        <v>0</v>
      </c>
      <c r="E198" s="48">
        <f t="shared" si="62"/>
        <v>0</v>
      </c>
      <c r="F198" s="48">
        <f t="shared" si="62"/>
        <v>0</v>
      </c>
      <c r="G198" s="48">
        <f t="shared" si="62"/>
        <v>0</v>
      </c>
      <c r="H198" s="48">
        <f t="shared" si="62"/>
        <v>0</v>
      </c>
      <c r="I198" s="48">
        <f t="shared" si="62"/>
        <v>0</v>
      </c>
      <c r="J198" s="48">
        <f t="shared" si="62"/>
        <v>0</v>
      </c>
      <c r="K198" s="48">
        <f t="shared" si="62"/>
        <v>0</v>
      </c>
      <c r="L198" s="48">
        <f t="shared" si="62"/>
        <v>0</v>
      </c>
      <c r="M198" s="48">
        <f t="shared" si="62"/>
        <v>0</v>
      </c>
      <c r="N198" s="48">
        <f t="shared" si="62"/>
        <v>0</v>
      </c>
      <c r="O198" s="48">
        <f t="shared" si="62"/>
        <v>0</v>
      </c>
    </row>
    <row r="199" spans="1:15" ht="12.75">
      <c r="A199" s="36" t="s">
        <v>412</v>
      </c>
      <c r="B199" s="37" t="s">
        <v>413</v>
      </c>
      <c r="C199" s="48">
        <f>C200-C221</f>
        <v>0</v>
      </c>
      <c r="D199" s="48">
        <f aca="true" t="shared" si="63" ref="D199:O199">D200-D221</f>
        <v>0</v>
      </c>
      <c r="E199" s="48">
        <f t="shared" si="63"/>
        <v>0</v>
      </c>
      <c r="F199" s="48">
        <f t="shared" si="63"/>
        <v>0</v>
      </c>
      <c r="G199" s="48">
        <f t="shared" si="63"/>
        <v>0</v>
      </c>
      <c r="H199" s="48">
        <f t="shared" si="63"/>
        <v>0</v>
      </c>
      <c r="I199" s="48">
        <f t="shared" si="63"/>
        <v>0</v>
      </c>
      <c r="J199" s="48">
        <f t="shared" si="63"/>
        <v>0</v>
      </c>
      <c r="K199" s="48">
        <f t="shared" si="63"/>
        <v>0</v>
      </c>
      <c r="L199" s="48">
        <f t="shared" si="63"/>
        <v>0</v>
      </c>
      <c r="M199" s="48">
        <f t="shared" si="63"/>
        <v>0</v>
      </c>
      <c r="N199" s="48">
        <f t="shared" si="63"/>
        <v>0</v>
      </c>
      <c r="O199" s="48">
        <f t="shared" si="63"/>
        <v>0</v>
      </c>
    </row>
    <row r="200" spans="1:15" ht="12.75">
      <c r="A200" s="36" t="s">
        <v>414</v>
      </c>
      <c r="B200" s="37" t="s">
        <v>415</v>
      </c>
      <c r="C200" s="48">
        <f>C201+C206+C211+C216</f>
        <v>0</v>
      </c>
      <c r="D200" s="48">
        <f aca="true" t="shared" si="64" ref="D200:O200">D201+D206+D211+D216</f>
        <v>0</v>
      </c>
      <c r="E200" s="48">
        <f t="shared" si="64"/>
        <v>0</v>
      </c>
      <c r="F200" s="48">
        <f t="shared" si="64"/>
        <v>0</v>
      </c>
      <c r="G200" s="48">
        <f t="shared" si="64"/>
        <v>0</v>
      </c>
      <c r="H200" s="48">
        <f t="shared" si="64"/>
        <v>0</v>
      </c>
      <c r="I200" s="48">
        <f t="shared" si="64"/>
        <v>0</v>
      </c>
      <c r="J200" s="48">
        <f t="shared" si="64"/>
        <v>0</v>
      </c>
      <c r="K200" s="48">
        <f t="shared" si="64"/>
        <v>0</v>
      </c>
      <c r="L200" s="48">
        <f t="shared" si="64"/>
        <v>0</v>
      </c>
      <c r="M200" s="48">
        <f t="shared" si="64"/>
        <v>0</v>
      </c>
      <c r="N200" s="48">
        <f t="shared" si="64"/>
        <v>0</v>
      </c>
      <c r="O200" s="48">
        <f t="shared" si="64"/>
        <v>0</v>
      </c>
    </row>
    <row r="201" spans="1:15" ht="12.75">
      <c r="A201" s="36" t="s">
        <v>416</v>
      </c>
      <c r="B201" s="37" t="s">
        <v>417</v>
      </c>
      <c r="C201" s="50">
        <f>SUM(C202:C205)</f>
        <v>0</v>
      </c>
      <c r="D201" s="50">
        <f aca="true" t="shared" si="65" ref="D201:O201">SUM(D202:D205)</f>
        <v>0</v>
      </c>
      <c r="E201" s="50">
        <f t="shared" si="65"/>
        <v>0</v>
      </c>
      <c r="F201" s="50">
        <f t="shared" si="65"/>
        <v>0</v>
      </c>
      <c r="G201" s="50">
        <f t="shared" si="65"/>
        <v>0</v>
      </c>
      <c r="H201" s="50">
        <f t="shared" si="65"/>
        <v>0</v>
      </c>
      <c r="I201" s="50">
        <f t="shared" si="65"/>
        <v>0</v>
      </c>
      <c r="J201" s="50">
        <f t="shared" si="65"/>
        <v>0</v>
      </c>
      <c r="K201" s="50">
        <f t="shared" si="65"/>
        <v>0</v>
      </c>
      <c r="L201" s="50">
        <f t="shared" si="65"/>
        <v>0</v>
      </c>
      <c r="M201" s="50">
        <f t="shared" si="65"/>
        <v>0</v>
      </c>
      <c r="N201" s="50">
        <f t="shared" si="65"/>
        <v>0</v>
      </c>
      <c r="O201" s="50">
        <f t="shared" si="65"/>
        <v>0</v>
      </c>
    </row>
    <row r="202" spans="1:15" ht="12.75">
      <c r="A202" s="38" t="s">
        <v>418</v>
      </c>
      <c r="B202" s="39" t="s">
        <v>419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8">
        <f>SUM(C202:N202)</f>
        <v>0</v>
      </c>
    </row>
    <row r="203" spans="1:15" ht="12.75">
      <c r="A203" s="38" t="s">
        <v>420</v>
      </c>
      <c r="B203" s="39" t="s">
        <v>421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8">
        <f>SUM(C203:N203)</f>
        <v>0</v>
      </c>
    </row>
    <row r="204" spans="1:15" ht="12.75">
      <c r="A204" s="38" t="s">
        <v>422</v>
      </c>
      <c r="B204" s="39" t="s">
        <v>423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8">
        <f>SUM(C204:N204)</f>
        <v>0</v>
      </c>
    </row>
    <row r="205" spans="1:15" ht="12.75">
      <c r="A205" s="38" t="s">
        <v>424</v>
      </c>
      <c r="B205" s="39" t="s">
        <v>425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48">
        <f>SUM(C205:N205)</f>
        <v>0</v>
      </c>
    </row>
    <row r="206" spans="1:15" ht="12.75">
      <c r="A206" s="36" t="s">
        <v>426</v>
      </c>
      <c r="B206" s="37" t="s">
        <v>427</v>
      </c>
      <c r="C206" s="48">
        <f>SUM(C207:C210)</f>
        <v>0</v>
      </c>
      <c r="D206" s="48">
        <f aca="true" t="shared" si="66" ref="D206:O206">SUM(D207:D210)</f>
        <v>0</v>
      </c>
      <c r="E206" s="48">
        <f t="shared" si="66"/>
        <v>0</v>
      </c>
      <c r="F206" s="48">
        <f t="shared" si="66"/>
        <v>0</v>
      </c>
      <c r="G206" s="48">
        <f t="shared" si="66"/>
        <v>0</v>
      </c>
      <c r="H206" s="48">
        <f t="shared" si="66"/>
        <v>0</v>
      </c>
      <c r="I206" s="48">
        <f t="shared" si="66"/>
        <v>0</v>
      </c>
      <c r="J206" s="48">
        <f t="shared" si="66"/>
        <v>0</v>
      </c>
      <c r="K206" s="48">
        <f t="shared" si="66"/>
        <v>0</v>
      </c>
      <c r="L206" s="48">
        <f t="shared" si="66"/>
        <v>0</v>
      </c>
      <c r="M206" s="48">
        <f t="shared" si="66"/>
        <v>0</v>
      </c>
      <c r="N206" s="48">
        <f t="shared" si="66"/>
        <v>0</v>
      </c>
      <c r="O206" s="48">
        <f t="shared" si="66"/>
        <v>0</v>
      </c>
    </row>
    <row r="207" spans="1:15" ht="12.75">
      <c r="A207" s="38" t="s">
        <v>428</v>
      </c>
      <c r="B207" s="39" t="s">
        <v>429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8">
        <f>SUM(C207:N207)</f>
        <v>0</v>
      </c>
    </row>
    <row r="208" spans="1:15" ht="12.75">
      <c r="A208" s="38" t="s">
        <v>430</v>
      </c>
      <c r="B208" s="39" t="s">
        <v>431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8">
        <f>SUM(C208:N208)</f>
        <v>0</v>
      </c>
    </row>
    <row r="209" spans="1:15" ht="12.75">
      <c r="A209" s="38" t="s">
        <v>432</v>
      </c>
      <c r="B209" s="39" t="s">
        <v>433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8">
        <f>SUM(C209:N209)</f>
        <v>0</v>
      </c>
    </row>
    <row r="210" spans="1:15" ht="12.75">
      <c r="A210" s="38" t="s">
        <v>434</v>
      </c>
      <c r="B210" s="39" t="s">
        <v>435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8">
        <f>SUM(C210:N210)</f>
        <v>0</v>
      </c>
    </row>
    <row r="211" spans="1:15" ht="12.75">
      <c r="A211" s="36" t="s">
        <v>436</v>
      </c>
      <c r="B211" s="37" t="s">
        <v>437</v>
      </c>
      <c r="C211" s="48">
        <f>SUM(C212:C215)</f>
        <v>0</v>
      </c>
      <c r="D211" s="48">
        <f aca="true" t="shared" si="67" ref="D211:O211">SUM(D212:D215)</f>
        <v>0</v>
      </c>
      <c r="E211" s="48">
        <f t="shared" si="67"/>
        <v>0</v>
      </c>
      <c r="F211" s="48">
        <f t="shared" si="67"/>
        <v>0</v>
      </c>
      <c r="G211" s="48">
        <f t="shared" si="67"/>
        <v>0</v>
      </c>
      <c r="H211" s="48">
        <f t="shared" si="67"/>
        <v>0</v>
      </c>
      <c r="I211" s="48">
        <f t="shared" si="67"/>
        <v>0</v>
      </c>
      <c r="J211" s="48">
        <f t="shared" si="67"/>
        <v>0</v>
      </c>
      <c r="K211" s="48">
        <f t="shared" si="67"/>
        <v>0</v>
      </c>
      <c r="L211" s="48">
        <f t="shared" si="67"/>
        <v>0</v>
      </c>
      <c r="M211" s="48">
        <f t="shared" si="67"/>
        <v>0</v>
      </c>
      <c r="N211" s="48">
        <f t="shared" si="67"/>
        <v>0</v>
      </c>
      <c r="O211" s="48">
        <f t="shared" si="67"/>
        <v>0</v>
      </c>
    </row>
    <row r="212" spans="1:15" ht="12.75">
      <c r="A212" s="38" t="s">
        <v>438</v>
      </c>
      <c r="B212" s="39" t="s">
        <v>439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8">
        <f>SUM(C212:N212)</f>
        <v>0</v>
      </c>
    </row>
    <row r="213" spans="1:15" ht="12.75">
      <c r="A213" s="38" t="s">
        <v>440</v>
      </c>
      <c r="B213" s="39" t="s">
        <v>441</v>
      </c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8">
        <f>SUM(C213:N213)</f>
        <v>0</v>
      </c>
    </row>
    <row r="214" spans="1:15" ht="12.75">
      <c r="A214" s="38" t="s">
        <v>442</v>
      </c>
      <c r="B214" s="39" t="s">
        <v>443</v>
      </c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8">
        <f>SUM(C214:N214)</f>
        <v>0</v>
      </c>
    </row>
    <row r="215" spans="1:15" ht="12.75">
      <c r="A215" s="38" t="s">
        <v>444</v>
      </c>
      <c r="B215" s="39" t="s">
        <v>445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8">
        <f>SUM(C215:N215)</f>
        <v>0</v>
      </c>
    </row>
    <row r="216" spans="1:15" ht="12.75">
      <c r="A216" s="36" t="s">
        <v>446</v>
      </c>
      <c r="B216" s="37" t="s">
        <v>447</v>
      </c>
      <c r="C216" s="48">
        <f>SUM(C217:C220)</f>
        <v>0</v>
      </c>
      <c r="D216" s="48">
        <f aca="true" t="shared" si="68" ref="D216:O216">SUM(D217:D220)</f>
        <v>0</v>
      </c>
      <c r="E216" s="48">
        <f t="shared" si="68"/>
        <v>0</v>
      </c>
      <c r="F216" s="48">
        <f t="shared" si="68"/>
        <v>0</v>
      </c>
      <c r="G216" s="48">
        <f t="shared" si="68"/>
        <v>0</v>
      </c>
      <c r="H216" s="48">
        <f t="shared" si="68"/>
        <v>0</v>
      </c>
      <c r="I216" s="48">
        <f t="shared" si="68"/>
        <v>0</v>
      </c>
      <c r="J216" s="48">
        <f t="shared" si="68"/>
        <v>0</v>
      </c>
      <c r="K216" s="48">
        <f t="shared" si="68"/>
        <v>0</v>
      </c>
      <c r="L216" s="48">
        <f t="shared" si="68"/>
        <v>0</v>
      </c>
      <c r="M216" s="48">
        <f t="shared" si="68"/>
        <v>0</v>
      </c>
      <c r="N216" s="48">
        <f t="shared" si="68"/>
        <v>0</v>
      </c>
      <c r="O216" s="48">
        <f t="shared" si="68"/>
        <v>0</v>
      </c>
    </row>
    <row r="217" spans="1:15" ht="12.75">
      <c r="A217" s="38" t="s">
        <v>448</v>
      </c>
      <c r="B217" s="39" t="s">
        <v>449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8">
        <f>SUM(C217:N217)</f>
        <v>0</v>
      </c>
    </row>
    <row r="218" spans="1:15" ht="12.75">
      <c r="A218" s="38" t="s">
        <v>450</v>
      </c>
      <c r="B218" s="39" t="s">
        <v>451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8">
        <f>SUM(C218:N218)</f>
        <v>0</v>
      </c>
    </row>
    <row r="219" spans="1:15" ht="12.75">
      <c r="A219" s="38" t="s">
        <v>452</v>
      </c>
      <c r="B219" s="39" t="s">
        <v>453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8">
        <f>SUM(C219:N219)</f>
        <v>0</v>
      </c>
    </row>
    <row r="220" spans="1:15" ht="12.75">
      <c r="A220" s="38" t="s">
        <v>454</v>
      </c>
      <c r="B220" s="39" t="s">
        <v>455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8">
        <f>SUM(C220:N220)</f>
        <v>0</v>
      </c>
    </row>
    <row r="221" spans="1:15" ht="12.75">
      <c r="A221" s="36" t="s">
        <v>456</v>
      </c>
      <c r="B221" s="37" t="s">
        <v>457</v>
      </c>
      <c r="C221" s="48">
        <f>C222+C228</f>
        <v>0</v>
      </c>
      <c r="D221" s="48">
        <f aca="true" t="shared" si="69" ref="D221:O221">D222+D228</f>
        <v>0</v>
      </c>
      <c r="E221" s="48">
        <f t="shared" si="69"/>
        <v>0</v>
      </c>
      <c r="F221" s="48">
        <f t="shared" si="69"/>
        <v>0</v>
      </c>
      <c r="G221" s="48">
        <f t="shared" si="69"/>
        <v>0</v>
      </c>
      <c r="H221" s="48">
        <f t="shared" si="69"/>
        <v>0</v>
      </c>
      <c r="I221" s="48">
        <f t="shared" si="69"/>
        <v>0</v>
      </c>
      <c r="J221" s="48">
        <f t="shared" si="69"/>
        <v>0</v>
      </c>
      <c r="K221" s="48">
        <f t="shared" si="69"/>
        <v>0</v>
      </c>
      <c r="L221" s="48">
        <f t="shared" si="69"/>
        <v>0</v>
      </c>
      <c r="M221" s="48">
        <f t="shared" si="69"/>
        <v>0</v>
      </c>
      <c r="N221" s="48">
        <f t="shared" si="69"/>
        <v>0</v>
      </c>
      <c r="O221" s="48">
        <f t="shared" si="69"/>
        <v>0</v>
      </c>
    </row>
    <row r="222" spans="1:15" ht="12.75">
      <c r="A222" s="36" t="s">
        <v>458</v>
      </c>
      <c r="B222" s="37" t="s">
        <v>459</v>
      </c>
      <c r="C222" s="48">
        <f>SUM(C223:C227)</f>
        <v>0</v>
      </c>
      <c r="D222" s="48">
        <f aca="true" t="shared" si="70" ref="D222:O222">SUM(D223:D227)</f>
        <v>0</v>
      </c>
      <c r="E222" s="48">
        <f t="shared" si="70"/>
        <v>0</v>
      </c>
      <c r="F222" s="48">
        <f t="shared" si="70"/>
        <v>0</v>
      </c>
      <c r="G222" s="48">
        <f t="shared" si="70"/>
        <v>0</v>
      </c>
      <c r="H222" s="48">
        <f t="shared" si="70"/>
        <v>0</v>
      </c>
      <c r="I222" s="48">
        <f t="shared" si="70"/>
        <v>0</v>
      </c>
      <c r="J222" s="48">
        <f t="shared" si="70"/>
        <v>0</v>
      </c>
      <c r="K222" s="48">
        <f t="shared" si="70"/>
        <v>0</v>
      </c>
      <c r="L222" s="48">
        <f t="shared" si="70"/>
        <v>0</v>
      </c>
      <c r="M222" s="48">
        <f t="shared" si="70"/>
        <v>0</v>
      </c>
      <c r="N222" s="48">
        <f t="shared" si="70"/>
        <v>0</v>
      </c>
      <c r="O222" s="48">
        <f t="shared" si="70"/>
        <v>0</v>
      </c>
    </row>
    <row r="223" spans="1:15" ht="12.75">
      <c r="A223" s="38" t="s">
        <v>460</v>
      </c>
      <c r="B223" s="39" t="s">
        <v>461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48">
        <f>SUM(C223:N223)</f>
        <v>0</v>
      </c>
    </row>
    <row r="224" spans="1:15" ht="12.75">
      <c r="A224" s="38" t="s">
        <v>462</v>
      </c>
      <c r="B224" s="39" t="s">
        <v>32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8">
        <f>SUM(C224:N224)</f>
        <v>0</v>
      </c>
    </row>
    <row r="225" spans="1:15" ht="12.75">
      <c r="A225" s="38" t="s">
        <v>463</v>
      </c>
      <c r="B225" s="39" t="s">
        <v>33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8">
        <f>SUM(C225:N225)</f>
        <v>0</v>
      </c>
    </row>
    <row r="226" spans="1:15" ht="12.75">
      <c r="A226" s="38" t="s">
        <v>464</v>
      </c>
      <c r="B226" s="39" t="s">
        <v>31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8">
        <f>SUM(C226:N226)</f>
        <v>0</v>
      </c>
    </row>
    <row r="227" spans="1:15" ht="12.75">
      <c r="A227" s="38" t="s">
        <v>465</v>
      </c>
      <c r="B227" s="39" t="s">
        <v>466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8">
        <f>SUM(C227:N227)</f>
        <v>0</v>
      </c>
    </row>
    <row r="228" spans="1:15" ht="12.75">
      <c r="A228" s="36" t="s">
        <v>467</v>
      </c>
      <c r="B228" s="37" t="s">
        <v>468</v>
      </c>
      <c r="C228" s="50">
        <f>C229+C234+C239</f>
        <v>0</v>
      </c>
      <c r="D228" s="50">
        <f aca="true" t="shared" si="71" ref="D228:O228">D229+D234+D239</f>
        <v>0</v>
      </c>
      <c r="E228" s="50">
        <f t="shared" si="71"/>
        <v>0</v>
      </c>
      <c r="F228" s="50">
        <f t="shared" si="71"/>
        <v>0</v>
      </c>
      <c r="G228" s="50">
        <f t="shared" si="71"/>
        <v>0</v>
      </c>
      <c r="H228" s="50">
        <f t="shared" si="71"/>
        <v>0</v>
      </c>
      <c r="I228" s="50">
        <f t="shared" si="71"/>
        <v>0</v>
      </c>
      <c r="J228" s="50">
        <f t="shared" si="71"/>
        <v>0</v>
      </c>
      <c r="K228" s="50">
        <f t="shared" si="71"/>
        <v>0</v>
      </c>
      <c r="L228" s="50">
        <f t="shared" si="71"/>
        <v>0</v>
      </c>
      <c r="M228" s="50">
        <f t="shared" si="71"/>
        <v>0</v>
      </c>
      <c r="N228" s="50">
        <f t="shared" si="71"/>
        <v>0</v>
      </c>
      <c r="O228" s="50">
        <f t="shared" si="71"/>
        <v>0</v>
      </c>
    </row>
    <row r="229" spans="1:15" ht="12.75">
      <c r="A229" s="38" t="s">
        <v>469</v>
      </c>
      <c r="B229" s="39" t="s">
        <v>470</v>
      </c>
      <c r="C229" s="50">
        <f>SUM(C230:C233)</f>
        <v>0</v>
      </c>
      <c r="D229" s="50">
        <f aca="true" t="shared" si="72" ref="D229:O229">SUM(D230:D233)</f>
        <v>0</v>
      </c>
      <c r="E229" s="50">
        <f t="shared" si="72"/>
        <v>0</v>
      </c>
      <c r="F229" s="50">
        <f t="shared" si="72"/>
        <v>0</v>
      </c>
      <c r="G229" s="50">
        <f t="shared" si="72"/>
        <v>0</v>
      </c>
      <c r="H229" s="50">
        <f t="shared" si="72"/>
        <v>0</v>
      </c>
      <c r="I229" s="50">
        <f t="shared" si="72"/>
        <v>0</v>
      </c>
      <c r="J229" s="50">
        <f t="shared" si="72"/>
        <v>0</v>
      </c>
      <c r="K229" s="50">
        <f t="shared" si="72"/>
        <v>0</v>
      </c>
      <c r="L229" s="50">
        <f t="shared" si="72"/>
        <v>0</v>
      </c>
      <c r="M229" s="50">
        <f t="shared" si="72"/>
        <v>0</v>
      </c>
      <c r="N229" s="50">
        <f t="shared" si="72"/>
        <v>0</v>
      </c>
      <c r="O229" s="50">
        <f t="shared" si="72"/>
        <v>0</v>
      </c>
    </row>
    <row r="230" spans="1:15" ht="12.75">
      <c r="A230" s="38" t="s">
        <v>471</v>
      </c>
      <c r="B230" s="39" t="s">
        <v>472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8">
        <f>SUM(C230:N230)</f>
        <v>0</v>
      </c>
    </row>
    <row r="231" spans="1:15" ht="12.75">
      <c r="A231" s="38" t="s">
        <v>473</v>
      </c>
      <c r="B231" s="39" t="s">
        <v>474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8">
        <f>SUM(C231:N231)</f>
        <v>0</v>
      </c>
    </row>
    <row r="232" spans="1:15" ht="12.75">
      <c r="A232" s="38" t="s">
        <v>475</v>
      </c>
      <c r="B232" s="39" t="s">
        <v>476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8">
        <f>SUM(C232:N232)</f>
        <v>0</v>
      </c>
    </row>
    <row r="233" spans="1:15" ht="12.75">
      <c r="A233" s="38" t="s">
        <v>477</v>
      </c>
      <c r="B233" s="39" t="s">
        <v>478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8">
        <f>SUM(C233:N233)</f>
        <v>0</v>
      </c>
    </row>
    <row r="234" spans="1:15" ht="12.75">
      <c r="A234" s="38" t="s">
        <v>479</v>
      </c>
      <c r="B234" s="39" t="s">
        <v>480</v>
      </c>
      <c r="C234" s="50">
        <f>SUM(C235:C238)</f>
        <v>0</v>
      </c>
      <c r="D234" s="50">
        <f aca="true" t="shared" si="73" ref="D234:O234">SUM(D235:D238)</f>
        <v>0</v>
      </c>
      <c r="E234" s="50">
        <f t="shared" si="73"/>
        <v>0</v>
      </c>
      <c r="F234" s="50">
        <f t="shared" si="73"/>
        <v>0</v>
      </c>
      <c r="G234" s="50">
        <f t="shared" si="73"/>
        <v>0</v>
      </c>
      <c r="H234" s="50">
        <f t="shared" si="73"/>
        <v>0</v>
      </c>
      <c r="I234" s="50">
        <f t="shared" si="73"/>
        <v>0</v>
      </c>
      <c r="J234" s="50">
        <f t="shared" si="73"/>
        <v>0</v>
      </c>
      <c r="K234" s="50">
        <f t="shared" si="73"/>
        <v>0</v>
      </c>
      <c r="L234" s="50">
        <f t="shared" si="73"/>
        <v>0</v>
      </c>
      <c r="M234" s="50">
        <f t="shared" si="73"/>
        <v>0</v>
      </c>
      <c r="N234" s="50">
        <f t="shared" si="73"/>
        <v>0</v>
      </c>
      <c r="O234" s="50">
        <f t="shared" si="73"/>
        <v>0</v>
      </c>
    </row>
    <row r="235" spans="1:15" ht="12.75">
      <c r="A235" s="38" t="s">
        <v>481</v>
      </c>
      <c r="B235" s="39" t="s">
        <v>482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8">
        <f>SUM(C235:N235)</f>
        <v>0</v>
      </c>
    </row>
    <row r="236" spans="1:15" ht="12.75">
      <c r="A236" s="38" t="s">
        <v>483</v>
      </c>
      <c r="B236" s="39" t="s">
        <v>484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8">
        <f>SUM(C236:N236)</f>
        <v>0</v>
      </c>
    </row>
    <row r="237" spans="1:15" ht="12.75">
      <c r="A237" s="38" t="s">
        <v>485</v>
      </c>
      <c r="B237" s="39" t="s">
        <v>486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8">
        <f>SUM(C237:N237)</f>
        <v>0</v>
      </c>
    </row>
    <row r="238" spans="1:15" ht="12.75">
      <c r="A238" s="38" t="s">
        <v>487</v>
      </c>
      <c r="B238" s="39" t="s">
        <v>488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8">
        <f>SUM(C238:N238)</f>
        <v>0</v>
      </c>
    </row>
    <row r="239" spans="1:15" ht="12.75">
      <c r="A239" s="38" t="s">
        <v>489</v>
      </c>
      <c r="B239" s="39" t="s">
        <v>468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8">
        <f>SUM(C239:N239)</f>
        <v>0</v>
      </c>
    </row>
    <row r="240" spans="1:15" ht="12.75">
      <c r="A240" s="36" t="s">
        <v>490</v>
      </c>
      <c r="B240" s="37" t="s">
        <v>491</v>
      </c>
      <c r="C240" s="50">
        <f>C241+C289+C290+C291</f>
        <v>0</v>
      </c>
      <c r="D240" s="50">
        <f aca="true" t="shared" si="74" ref="D240:O240">D241+D289+D290+D291</f>
        <v>0</v>
      </c>
      <c r="E240" s="50">
        <f t="shared" si="74"/>
        <v>0</v>
      </c>
      <c r="F240" s="50">
        <f t="shared" si="74"/>
        <v>0</v>
      </c>
      <c r="G240" s="50">
        <f t="shared" si="74"/>
        <v>0</v>
      </c>
      <c r="H240" s="50">
        <f t="shared" si="74"/>
        <v>0</v>
      </c>
      <c r="I240" s="50">
        <f t="shared" si="74"/>
        <v>0</v>
      </c>
      <c r="J240" s="50">
        <f t="shared" si="74"/>
        <v>0</v>
      </c>
      <c r="K240" s="50">
        <f t="shared" si="74"/>
        <v>0</v>
      </c>
      <c r="L240" s="50">
        <f t="shared" si="74"/>
        <v>0</v>
      </c>
      <c r="M240" s="50">
        <f t="shared" si="74"/>
        <v>0</v>
      </c>
      <c r="N240" s="50">
        <f t="shared" si="74"/>
        <v>0</v>
      </c>
      <c r="O240" s="50">
        <f t="shared" si="74"/>
        <v>0</v>
      </c>
    </row>
    <row r="241" spans="1:15" ht="12.75">
      <c r="A241" s="36" t="s">
        <v>492</v>
      </c>
      <c r="B241" s="37" t="s">
        <v>493</v>
      </c>
      <c r="C241" s="50">
        <f>C242+C268+C273+C274+C275+C280+C283+C288</f>
        <v>0</v>
      </c>
      <c r="D241" s="50">
        <f aca="true" t="shared" si="75" ref="D241:O241">D242+D268+D273+D274+D275+D280+D283+D288</f>
        <v>0</v>
      </c>
      <c r="E241" s="50">
        <f t="shared" si="75"/>
        <v>0</v>
      </c>
      <c r="F241" s="50">
        <f t="shared" si="75"/>
        <v>0</v>
      </c>
      <c r="G241" s="50">
        <f t="shared" si="75"/>
        <v>0</v>
      </c>
      <c r="H241" s="50">
        <f t="shared" si="75"/>
        <v>0</v>
      </c>
      <c r="I241" s="50">
        <f t="shared" si="75"/>
        <v>0</v>
      </c>
      <c r="J241" s="50">
        <f t="shared" si="75"/>
        <v>0</v>
      </c>
      <c r="K241" s="50">
        <f t="shared" si="75"/>
        <v>0</v>
      </c>
      <c r="L241" s="50">
        <f t="shared" si="75"/>
        <v>0</v>
      </c>
      <c r="M241" s="50">
        <f t="shared" si="75"/>
        <v>0</v>
      </c>
      <c r="N241" s="50">
        <f t="shared" si="75"/>
        <v>0</v>
      </c>
      <c r="O241" s="50">
        <f t="shared" si="75"/>
        <v>0</v>
      </c>
    </row>
    <row r="242" spans="1:15" ht="12.75">
      <c r="A242" s="36" t="s">
        <v>494</v>
      </c>
      <c r="B242" s="37" t="s">
        <v>495</v>
      </c>
      <c r="C242" s="50">
        <f>SUM(C243:C267)</f>
        <v>0</v>
      </c>
      <c r="D242" s="50">
        <f aca="true" t="shared" si="76" ref="D242:O242">SUM(D243:D267)</f>
        <v>0</v>
      </c>
      <c r="E242" s="50">
        <f t="shared" si="76"/>
        <v>0</v>
      </c>
      <c r="F242" s="50">
        <f t="shared" si="76"/>
        <v>0</v>
      </c>
      <c r="G242" s="50">
        <f t="shared" si="76"/>
        <v>0</v>
      </c>
      <c r="H242" s="50">
        <f t="shared" si="76"/>
        <v>0</v>
      </c>
      <c r="I242" s="50">
        <f t="shared" si="76"/>
        <v>0</v>
      </c>
      <c r="J242" s="50">
        <f t="shared" si="76"/>
        <v>0</v>
      </c>
      <c r="K242" s="50">
        <f t="shared" si="76"/>
        <v>0</v>
      </c>
      <c r="L242" s="50">
        <f t="shared" si="76"/>
        <v>0</v>
      </c>
      <c r="M242" s="50">
        <f t="shared" si="76"/>
        <v>0</v>
      </c>
      <c r="N242" s="50">
        <f t="shared" si="76"/>
        <v>0</v>
      </c>
      <c r="O242" s="50">
        <f t="shared" si="76"/>
        <v>0</v>
      </c>
    </row>
    <row r="243" spans="1:15" ht="12.75">
      <c r="A243" s="38" t="s">
        <v>496</v>
      </c>
      <c r="B243" s="39" t="s">
        <v>497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8">
        <f aca="true" t="shared" si="77" ref="O243:O291">SUM(C243:N243)</f>
        <v>0</v>
      </c>
    </row>
    <row r="244" spans="1:15" ht="12.75">
      <c r="A244" s="38" t="s">
        <v>498</v>
      </c>
      <c r="B244" s="39" t="s">
        <v>499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8">
        <f t="shared" si="77"/>
        <v>0</v>
      </c>
    </row>
    <row r="245" spans="1:15" ht="12.75">
      <c r="A245" s="38" t="s">
        <v>500</v>
      </c>
      <c r="B245" s="39" t="s">
        <v>501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8">
        <f t="shared" si="77"/>
        <v>0</v>
      </c>
    </row>
    <row r="246" spans="1:15" ht="12.75">
      <c r="A246" s="38" t="s">
        <v>502</v>
      </c>
      <c r="B246" s="39" t="s">
        <v>34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48">
        <f t="shared" si="77"/>
        <v>0</v>
      </c>
    </row>
    <row r="247" spans="1:15" ht="12.75">
      <c r="A247" s="38" t="s">
        <v>503</v>
      </c>
      <c r="B247" s="39" t="s">
        <v>504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8">
        <f t="shared" si="77"/>
        <v>0</v>
      </c>
    </row>
    <row r="248" spans="1:15" ht="12.75">
      <c r="A248" s="38" t="s">
        <v>505</v>
      </c>
      <c r="B248" s="39" t="s">
        <v>506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8">
        <f t="shared" si="77"/>
        <v>0</v>
      </c>
    </row>
    <row r="249" spans="1:15" ht="12.75">
      <c r="A249" s="38" t="s">
        <v>507</v>
      </c>
      <c r="B249" s="39" t="s">
        <v>508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8">
        <f t="shared" si="77"/>
        <v>0</v>
      </c>
    </row>
    <row r="250" spans="1:15" ht="12.75">
      <c r="A250" s="38" t="s">
        <v>509</v>
      </c>
      <c r="B250" s="39" t="s">
        <v>510</v>
      </c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48">
        <f t="shared" si="77"/>
        <v>0</v>
      </c>
    </row>
    <row r="251" spans="1:15" ht="12.75">
      <c r="A251" s="38" t="s">
        <v>511</v>
      </c>
      <c r="B251" s="39" t="s">
        <v>512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8">
        <f t="shared" si="77"/>
        <v>0</v>
      </c>
    </row>
    <row r="252" spans="1:15" ht="12.75">
      <c r="A252" s="38" t="s">
        <v>513</v>
      </c>
      <c r="B252" s="39" t="s">
        <v>514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8">
        <f t="shared" si="77"/>
        <v>0</v>
      </c>
    </row>
    <row r="253" spans="1:15" ht="12.75">
      <c r="A253" s="38" t="s">
        <v>515</v>
      </c>
      <c r="B253" s="39" t="s">
        <v>516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8">
        <f t="shared" si="77"/>
        <v>0</v>
      </c>
    </row>
    <row r="254" spans="1:15" ht="12.75">
      <c r="A254" s="38" t="s">
        <v>517</v>
      </c>
      <c r="B254" s="39" t="s">
        <v>518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8">
        <f t="shared" si="77"/>
        <v>0</v>
      </c>
    </row>
    <row r="255" spans="1:15" ht="12.75">
      <c r="A255" s="38" t="s">
        <v>519</v>
      </c>
      <c r="B255" s="39" t="s">
        <v>520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8">
        <f t="shared" si="77"/>
        <v>0</v>
      </c>
    </row>
    <row r="256" spans="1:15" ht="12.75">
      <c r="A256" s="38" t="s">
        <v>521</v>
      </c>
      <c r="B256" s="39" t="s">
        <v>522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8">
        <f t="shared" si="77"/>
        <v>0</v>
      </c>
    </row>
    <row r="257" spans="1:15" ht="12.75">
      <c r="A257" s="38" t="s">
        <v>523</v>
      </c>
      <c r="B257" s="39" t="s">
        <v>524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8">
        <f t="shared" si="77"/>
        <v>0</v>
      </c>
    </row>
    <row r="258" spans="1:15" ht="12.75">
      <c r="A258" s="38" t="s">
        <v>525</v>
      </c>
      <c r="B258" s="39" t="s">
        <v>526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8">
        <f t="shared" si="77"/>
        <v>0</v>
      </c>
    </row>
    <row r="259" spans="1:15" ht="12.75">
      <c r="A259" s="38" t="s">
        <v>527</v>
      </c>
      <c r="B259" s="39" t="s">
        <v>528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8">
        <f t="shared" si="77"/>
        <v>0</v>
      </c>
    </row>
    <row r="260" spans="1:15" ht="12.75">
      <c r="A260" s="38" t="s">
        <v>529</v>
      </c>
      <c r="B260" s="39" t="s">
        <v>530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8">
        <f t="shared" si="77"/>
        <v>0</v>
      </c>
    </row>
    <row r="261" spans="1:15" ht="12.75">
      <c r="A261" s="38" t="s">
        <v>531</v>
      </c>
      <c r="B261" s="39" t="s">
        <v>532</v>
      </c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48">
        <f t="shared" si="77"/>
        <v>0</v>
      </c>
    </row>
    <row r="262" spans="1:15" ht="12.75">
      <c r="A262" s="38" t="s">
        <v>533</v>
      </c>
      <c r="B262" s="39" t="s">
        <v>534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8">
        <f t="shared" si="77"/>
        <v>0</v>
      </c>
    </row>
    <row r="263" spans="1:15" ht="12.75">
      <c r="A263" s="38" t="s">
        <v>535</v>
      </c>
      <c r="B263" s="39" t="s">
        <v>536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8">
        <f t="shared" si="77"/>
        <v>0</v>
      </c>
    </row>
    <row r="264" spans="1:15" ht="12.75">
      <c r="A264" s="38" t="s">
        <v>537</v>
      </c>
      <c r="B264" s="39" t="s">
        <v>538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8">
        <f t="shared" si="77"/>
        <v>0</v>
      </c>
    </row>
    <row r="265" spans="1:15" ht="12.75">
      <c r="A265" s="38" t="s">
        <v>539</v>
      </c>
      <c r="B265" s="39" t="s">
        <v>540</v>
      </c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48">
        <f t="shared" si="77"/>
        <v>0</v>
      </c>
    </row>
    <row r="266" spans="1:15" ht="12.75">
      <c r="A266" s="38" t="s">
        <v>541</v>
      </c>
      <c r="B266" s="39" t="s">
        <v>542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48">
        <f t="shared" si="77"/>
        <v>0</v>
      </c>
    </row>
    <row r="267" spans="1:15" ht="12.75">
      <c r="A267" s="38" t="s">
        <v>543</v>
      </c>
      <c r="B267" s="39" t="s">
        <v>544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8">
        <f t="shared" si="77"/>
        <v>0</v>
      </c>
    </row>
    <row r="268" spans="1:15" ht="12.75">
      <c r="A268" s="36" t="s">
        <v>545</v>
      </c>
      <c r="B268" s="37" t="s">
        <v>546</v>
      </c>
      <c r="C268" s="50">
        <f>SUM(C269:C272)</f>
        <v>0</v>
      </c>
      <c r="D268" s="50">
        <f aca="true" t="shared" si="78" ref="D268:O268">SUM(D269:D272)</f>
        <v>0</v>
      </c>
      <c r="E268" s="50">
        <f t="shared" si="78"/>
        <v>0</v>
      </c>
      <c r="F268" s="50">
        <f t="shared" si="78"/>
        <v>0</v>
      </c>
      <c r="G268" s="50">
        <f t="shared" si="78"/>
        <v>0</v>
      </c>
      <c r="H268" s="50">
        <f t="shared" si="78"/>
        <v>0</v>
      </c>
      <c r="I268" s="50">
        <f t="shared" si="78"/>
        <v>0</v>
      </c>
      <c r="J268" s="50">
        <f t="shared" si="78"/>
        <v>0</v>
      </c>
      <c r="K268" s="50">
        <f t="shared" si="78"/>
        <v>0</v>
      </c>
      <c r="L268" s="50">
        <f t="shared" si="78"/>
        <v>0</v>
      </c>
      <c r="M268" s="50">
        <f t="shared" si="78"/>
        <v>0</v>
      </c>
      <c r="N268" s="50">
        <f t="shared" si="78"/>
        <v>0</v>
      </c>
      <c r="O268" s="50">
        <f t="shared" si="78"/>
        <v>0</v>
      </c>
    </row>
    <row r="269" spans="1:15" ht="12.75">
      <c r="A269" s="38" t="s">
        <v>547</v>
      </c>
      <c r="B269" s="39" t="s">
        <v>35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8">
        <f t="shared" si="77"/>
        <v>0</v>
      </c>
    </row>
    <row r="270" spans="1:15" ht="12.75">
      <c r="A270" s="38" t="s">
        <v>548</v>
      </c>
      <c r="B270" s="39" t="s">
        <v>36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8">
        <f t="shared" si="77"/>
        <v>0</v>
      </c>
    </row>
    <row r="271" spans="1:15" ht="12.75">
      <c r="A271" s="38" t="s">
        <v>549</v>
      </c>
      <c r="B271" s="39" t="s">
        <v>550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8">
        <f t="shared" si="77"/>
        <v>0</v>
      </c>
    </row>
    <row r="272" spans="1:15" ht="12.75">
      <c r="A272" s="38" t="s">
        <v>551</v>
      </c>
      <c r="B272" s="39" t="s">
        <v>37</v>
      </c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8">
        <f t="shared" si="77"/>
        <v>0</v>
      </c>
    </row>
    <row r="273" spans="1:15" ht="12.75">
      <c r="A273" s="36" t="s">
        <v>552</v>
      </c>
      <c r="B273" s="37" t="s">
        <v>553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8">
        <f t="shared" si="77"/>
        <v>0</v>
      </c>
    </row>
    <row r="274" spans="1:15" ht="12.75">
      <c r="A274" s="36" t="s">
        <v>554</v>
      </c>
      <c r="B274" s="37" t="s">
        <v>555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8">
        <f t="shared" si="77"/>
        <v>0</v>
      </c>
    </row>
    <row r="275" spans="1:15" ht="12.75">
      <c r="A275" s="36" t="s">
        <v>556</v>
      </c>
      <c r="B275" s="37" t="s">
        <v>557</v>
      </c>
      <c r="C275" s="50">
        <f>SUM(C276:C279)</f>
        <v>0</v>
      </c>
      <c r="D275" s="50">
        <f aca="true" t="shared" si="79" ref="D275:O275">SUM(D276:D279)</f>
        <v>0</v>
      </c>
      <c r="E275" s="50">
        <f t="shared" si="79"/>
        <v>0</v>
      </c>
      <c r="F275" s="50">
        <f t="shared" si="79"/>
        <v>0</v>
      </c>
      <c r="G275" s="50">
        <f t="shared" si="79"/>
        <v>0</v>
      </c>
      <c r="H275" s="50">
        <f t="shared" si="79"/>
        <v>0</v>
      </c>
      <c r="I275" s="50">
        <f t="shared" si="79"/>
        <v>0</v>
      </c>
      <c r="J275" s="50">
        <f t="shared" si="79"/>
        <v>0</v>
      </c>
      <c r="K275" s="50">
        <f t="shared" si="79"/>
        <v>0</v>
      </c>
      <c r="L275" s="50">
        <f t="shared" si="79"/>
        <v>0</v>
      </c>
      <c r="M275" s="50">
        <f t="shared" si="79"/>
        <v>0</v>
      </c>
      <c r="N275" s="50">
        <f t="shared" si="79"/>
        <v>0</v>
      </c>
      <c r="O275" s="50">
        <f t="shared" si="79"/>
        <v>0</v>
      </c>
    </row>
    <row r="276" spans="1:15" ht="12.75">
      <c r="A276" s="38" t="s">
        <v>558</v>
      </c>
      <c r="B276" s="39" t="s">
        <v>559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8">
        <f t="shared" si="77"/>
        <v>0</v>
      </c>
    </row>
    <row r="277" spans="1:15" ht="12.75">
      <c r="A277" s="38" t="s">
        <v>560</v>
      </c>
      <c r="B277" s="39" t="s">
        <v>561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8">
        <f t="shared" si="77"/>
        <v>0</v>
      </c>
    </row>
    <row r="278" spans="1:15" ht="12.75">
      <c r="A278" s="38" t="s">
        <v>562</v>
      </c>
      <c r="B278" s="39" t="s">
        <v>563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8">
        <f t="shared" si="77"/>
        <v>0</v>
      </c>
    </row>
    <row r="279" spans="1:15" ht="12.75">
      <c r="A279" s="38" t="s">
        <v>564</v>
      </c>
      <c r="B279" s="39" t="s">
        <v>565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8">
        <f t="shared" si="77"/>
        <v>0</v>
      </c>
    </row>
    <row r="280" spans="1:15" ht="12.75">
      <c r="A280" s="36" t="s">
        <v>566</v>
      </c>
      <c r="B280" s="37" t="s">
        <v>567</v>
      </c>
      <c r="C280" s="48">
        <f>SUM(C281:C282)</f>
        <v>0</v>
      </c>
      <c r="D280" s="48">
        <f aca="true" t="shared" si="80" ref="D280:O280">SUM(D281:D282)</f>
        <v>0</v>
      </c>
      <c r="E280" s="48">
        <f t="shared" si="80"/>
        <v>0</v>
      </c>
      <c r="F280" s="48">
        <f t="shared" si="80"/>
        <v>0</v>
      </c>
      <c r="G280" s="48">
        <f t="shared" si="80"/>
        <v>0</v>
      </c>
      <c r="H280" s="48">
        <f t="shared" si="80"/>
        <v>0</v>
      </c>
      <c r="I280" s="48">
        <f t="shared" si="80"/>
        <v>0</v>
      </c>
      <c r="J280" s="48">
        <f t="shared" si="80"/>
        <v>0</v>
      </c>
      <c r="K280" s="48">
        <f t="shared" si="80"/>
        <v>0</v>
      </c>
      <c r="L280" s="48">
        <f t="shared" si="80"/>
        <v>0</v>
      </c>
      <c r="M280" s="48">
        <f t="shared" si="80"/>
        <v>0</v>
      </c>
      <c r="N280" s="48">
        <f t="shared" si="80"/>
        <v>0</v>
      </c>
      <c r="O280" s="48">
        <f t="shared" si="80"/>
        <v>0</v>
      </c>
    </row>
    <row r="281" spans="1:15" ht="12.75">
      <c r="A281" s="38" t="s">
        <v>568</v>
      </c>
      <c r="B281" s="39" t="s">
        <v>569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8">
        <f t="shared" si="77"/>
        <v>0</v>
      </c>
    </row>
    <row r="282" spans="1:15" ht="12.75">
      <c r="A282" s="38" t="s">
        <v>570</v>
      </c>
      <c r="B282" s="39" t="s">
        <v>571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8">
        <f t="shared" si="77"/>
        <v>0</v>
      </c>
    </row>
    <row r="283" spans="1:15" ht="12.75">
      <c r="A283" s="36" t="s">
        <v>572</v>
      </c>
      <c r="B283" s="37" t="s">
        <v>573</v>
      </c>
      <c r="C283" s="50">
        <f>SUM(C284:C287)</f>
        <v>0</v>
      </c>
      <c r="D283" s="50">
        <f aca="true" t="shared" si="81" ref="D283:O283">SUM(D284:D287)</f>
        <v>0</v>
      </c>
      <c r="E283" s="50">
        <f t="shared" si="81"/>
        <v>0</v>
      </c>
      <c r="F283" s="50">
        <f t="shared" si="81"/>
        <v>0</v>
      </c>
      <c r="G283" s="50">
        <f t="shared" si="81"/>
        <v>0</v>
      </c>
      <c r="H283" s="50">
        <f t="shared" si="81"/>
        <v>0</v>
      </c>
      <c r="I283" s="50">
        <f t="shared" si="81"/>
        <v>0</v>
      </c>
      <c r="J283" s="50">
        <f t="shared" si="81"/>
        <v>0</v>
      </c>
      <c r="K283" s="50">
        <f t="shared" si="81"/>
        <v>0</v>
      </c>
      <c r="L283" s="50">
        <f t="shared" si="81"/>
        <v>0</v>
      </c>
      <c r="M283" s="50">
        <f t="shared" si="81"/>
        <v>0</v>
      </c>
      <c r="N283" s="50">
        <f t="shared" si="81"/>
        <v>0</v>
      </c>
      <c r="O283" s="50">
        <f t="shared" si="81"/>
        <v>0</v>
      </c>
    </row>
    <row r="284" spans="1:15" ht="12.75">
      <c r="A284" s="38" t="s">
        <v>574</v>
      </c>
      <c r="B284" s="39" t="s">
        <v>575</v>
      </c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48">
        <f t="shared" si="77"/>
        <v>0</v>
      </c>
    </row>
    <row r="285" spans="1:15" ht="12.75">
      <c r="A285" s="38" t="s">
        <v>576</v>
      </c>
      <c r="B285" s="39" t="s">
        <v>577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8">
        <f t="shared" si="77"/>
        <v>0</v>
      </c>
    </row>
    <row r="286" spans="1:15" ht="12.75">
      <c r="A286" s="38" t="s">
        <v>578</v>
      </c>
      <c r="B286" s="39" t="s">
        <v>579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8">
        <f t="shared" si="77"/>
        <v>0</v>
      </c>
    </row>
    <row r="287" spans="1:15" ht="12.75">
      <c r="A287" s="38" t="s">
        <v>580</v>
      </c>
      <c r="B287" s="39" t="s">
        <v>581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8">
        <f t="shared" si="77"/>
        <v>0</v>
      </c>
    </row>
    <row r="288" spans="1:15" ht="12.75">
      <c r="A288" s="36" t="s">
        <v>582</v>
      </c>
      <c r="B288" s="37" t="s">
        <v>583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8">
        <f t="shared" si="77"/>
        <v>0</v>
      </c>
    </row>
    <row r="289" spans="1:15" ht="12.75">
      <c r="A289" s="36" t="s">
        <v>584</v>
      </c>
      <c r="B289" s="37" t="s">
        <v>585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8">
        <f t="shared" si="77"/>
        <v>0</v>
      </c>
    </row>
    <row r="290" spans="1:15" ht="12.75">
      <c r="A290" s="36" t="s">
        <v>586</v>
      </c>
      <c r="B290" s="37" t="s">
        <v>587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8">
        <f t="shared" si="77"/>
        <v>0</v>
      </c>
    </row>
    <row r="291" spans="1:15" ht="12.75">
      <c r="A291" s="36" t="s">
        <v>588</v>
      </c>
      <c r="B291" s="37" t="s">
        <v>589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8">
        <f t="shared" si="77"/>
        <v>0</v>
      </c>
    </row>
    <row r="292" spans="1:15" ht="12.75">
      <c r="A292" s="36" t="s">
        <v>590</v>
      </c>
      <c r="B292" s="37" t="s">
        <v>591</v>
      </c>
      <c r="C292" s="50">
        <f>C293+C337+C341</f>
        <v>0</v>
      </c>
      <c r="D292" s="50">
        <f aca="true" t="shared" si="82" ref="D292:O292">D293+D337+D341</f>
        <v>0</v>
      </c>
      <c r="E292" s="50">
        <f t="shared" si="82"/>
        <v>0</v>
      </c>
      <c r="F292" s="50">
        <f t="shared" si="82"/>
        <v>0</v>
      </c>
      <c r="G292" s="50">
        <f t="shared" si="82"/>
        <v>0</v>
      </c>
      <c r="H292" s="50">
        <f t="shared" si="82"/>
        <v>0</v>
      </c>
      <c r="I292" s="50">
        <f t="shared" si="82"/>
        <v>0</v>
      </c>
      <c r="J292" s="50">
        <f t="shared" si="82"/>
        <v>0</v>
      </c>
      <c r="K292" s="50">
        <f t="shared" si="82"/>
        <v>0</v>
      </c>
      <c r="L292" s="50">
        <f t="shared" si="82"/>
        <v>0</v>
      </c>
      <c r="M292" s="50">
        <f t="shared" si="82"/>
        <v>0</v>
      </c>
      <c r="N292" s="50">
        <f t="shared" si="82"/>
        <v>0</v>
      </c>
      <c r="O292" s="50">
        <f t="shared" si="82"/>
        <v>0</v>
      </c>
    </row>
    <row r="293" spans="1:15" ht="12.75">
      <c r="A293" s="36" t="s">
        <v>592</v>
      </c>
      <c r="B293" s="37" t="s">
        <v>593</v>
      </c>
      <c r="C293" s="50">
        <f>C294+C297+C316+C325+C326+C333+C334+C335+C336</f>
        <v>0</v>
      </c>
      <c r="D293" s="50">
        <f aca="true" t="shared" si="83" ref="D293:O293">D294+D297+D316+D325+D326+D333+D334+D335+D336</f>
        <v>0</v>
      </c>
      <c r="E293" s="50">
        <f t="shared" si="83"/>
        <v>0</v>
      </c>
      <c r="F293" s="50">
        <f t="shared" si="83"/>
        <v>0</v>
      </c>
      <c r="G293" s="50">
        <f t="shared" si="83"/>
        <v>0</v>
      </c>
      <c r="H293" s="50">
        <f t="shared" si="83"/>
        <v>0</v>
      </c>
      <c r="I293" s="50">
        <f t="shared" si="83"/>
        <v>0</v>
      </c>
      <c r="J293" s="50">
        <f t="shared" si="83"/>
        <v>0</v>
      </c>
      <c r="K293" s="50">
        <f t="shared" si="83"/>
        <v>0</v>
      </c>
      <c r="L293" s="50">
        <f t="shared" si="83"/>
        <v>0</v>
      </c>
      <c r="M293" s="50">
        <f t="shared" si="83"/>
        <v>0</v>
      </c>
      <c r="N293" s="50">
        <f t="shared" si="83"/>
        <v>0</v>
      </c>
      <c r="O293" s="50">
        <f t="shared" si="83"/>
        <v>0</v>
      </c>
    </row>
    <row r="294" spans="1:15" ht="12.75">
      <c r="A294" s="36" t="s">
        <v>594</v>
      </c>
      <c r="B294" s="37" t="s">
        <v>595</v>
      </c>
      <c r="C294" s="50">
        <f>SUM(C295:C296)</f>
        <v>0</v>
      </c>
      <c r="D294" s="50">
        <f aca="true" t="shared" si="84" ref="D294:O294">SUM(D295:D296)</f>
        <v>0</v>
      </c>
      <c r="E294" s="50">
        <f t="shared" si="84"/>
        <v>0</v>
      </c>
      <c r="F294" s="50">
        <f t="shared" si="84"/>
        <v>0</v>
      </c>
      <c r="G294" s="50">
        <f t="shared" si="84"/>
        <v>0</v>
      </c>
      <c r="H294" s="50">
        <f t="shared" si="84"/>
        <v>0</v>
      </c>
      <c r="I294" s="50">
        <f t="shared" si="84"/>
        <v>0</v>
      </c>
      <c r="J294" s="50">
        <f t="shared" si="84"/>
        <v>0</v>
      </c>
      <c r="K294" s="50">
        <f t="shared" si="84"/>
        <v>0</v>
      </c>
      <c r="L294" s="50">
        <f t="shared" si="84"/>
        <v>0</v>
      </c>
      <c r="M294" s="50">
        <f t="shared" si="84"/>
        <v>0</v>
      </c>
      <c r="N294" s="50">
        <f t="shared" si="84"/>
        <v>0</v>
      </c>
      <c r="O294" s="50">
        <f t="shared" si="84"/>
        <v>0</v>
      </c>
    </row>
    <row r="295" spans="1:15" ht="12.75">
      <c r="A295" s="38" t="s">
        <v>596</v>
      </c>
      <c r="B295" s="39" t="s">
        <v>597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48">
        <f>SUM(C295:N295)</f>
        <v>0</v>
      </c>
    </row>
    <row r="296" spans="1:15" ht="12.75">
      <c r="A296" s="38" t="s">
        <v>598</v>
      </c>
      <c r="B296" s="39" t="s">
        <v>510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8">
        <f>SUM(C296:N296)</f>
        <v>0</v>
      </c>
    </row>
    <row r="297" spans="1:15" ht="12.75">
      <c r="A297" s="36" t="s">
        <v>599</v>
      </c>
      <c r="B297" s="37" t="s">
        <v>600</v>
      </c>
      <c r="C297" s="50">
        <f>SUM(C298:C315)</f>
        <v>0</v>
      </c>
      <c r="D297" s="50">
        <f aca="true" t="shared" si="85" ref="D297:O297">SUM(D298:D315)</f>
        <v>0</v>
      </c>
      <c r="E297" s="50">
        <f t="shared" si="85"/>
        <v>0</v>
      </c>
      <c r="F297" s="50">
        <f t="shared" si="85"/>
        <v>0</v>
      </c>
      <c r="G297" s="50">
        <f t="shared" si="85"/>
        <v>0</v>
      </c>
      <c r="H297" s="50">
        <f t="shared" si="85"/>
        <v>0</v>
      </c>
      <c r="I297" s="50">
        <f t="shared" si="85"/>
        <v>0</v>
      </c>
      <c r="J297" s="50">
        <f t="shared" si="85"/>
        <v>0</v>
      </c>
      <c r="K297" s="50">
        <f t="shared" si="85"/>
        <v>0</v>
      </c>
      <c r="L297" s="50">
        <f t="shared" si="85"/>
        <v>0</v>
      </c>
      <c r="M297" s="50">
        <f t="shared" si="85"/>
        <v>0</v>
      </c>
      <c r="N297" s="50">
        <f t="shared" si="85"/>
        <v>0</v>
      </c>
      <c r="O297" s="50">
        <f t="shared" si="85"/>
        <v>0</v>
      </c>
    </row>
    <row r="298" spans="1:15" ht="12.75">
      <c r="A298" s="38" t="s">
        <v>601</v>
      </c>
      <c r="B298" s="39" t="s">
        <v>497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8">
        <f aca="true" t="shared" si="86" ref="O298:O315">SUM(C298:N298)</f>
        <v>0</v>
      </c>
    </row>
    <row r="299" spans="1:15" ht="12.75">
      <c r="A299" s="38" t="s">
        <v>602</v>
      </c>
      <c r="B299" s="39" t="s">
        <v>499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48">
        <f t="shared" si="86"/>
        <v>0</v>
      </c>
    </row>
    <row r="300" spans="1:15" ht="12.75">
      <c r="A300" s="38" t="s">
        <v>603</v>
      </c>
      <c r="B300" s="39" t="s">
        <v>501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48">
        <f t="shared" si="86"/>
        <v>0</v>
      </c>
    </row>
    <row r="301" spans="1:15" ht="12.75">
      <c r="A301" s="38" t="s">
        <v>604</v>
      </c>
      <c r="B301" s="39" t="s">
        <v>34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48">
        <f t="shared" si="86"/>
        <v>0</v>
      </c>
    </row>
    <row r="302" spans="1:15" ht="12.75">
      <c r="A302" s="38" t="s">
        <v>605</v>
      </c>
      <c r="B302" s="39" t="s">
        <v>504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8">
        <f t="shared" si="86"/>
        <v>0</v>
      </c>
    </row>
    <row r="303" spans="1:15" ht="12.75">
      <c r="A303" s="38" t="s">
        <v>606</v>
      </c>
      <c r="B303" s="39" t="s">
        <v>506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8">
        <f t="shared" si="86"/>
        <v>0</v>
      </c>
    </row>
    <row r="304" spans="1:15" ht="12.75">
      <c r="A304" s="38" t="s">
        <v>607</v>
      </c>
      <c r="B304" s="39" t="s">
        <v>508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8">
        <f t="shared" si="86"/>
        <v>0</v>
      </c>
    </row>
    <row r="305" spans="1:15" ht="12.75">
      <c r="A305" s="38" t="s">
        <v>608</v>
      </c>
      <c r="B305" s="39" t="s">
        <v>510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8">
        <f t="shared" si="86"/>
        <v>0</v>
      </c>
    </row>
    <row r="306" spans="1:15" ht="12.75">
      <c r="A306" s="38" t="s">
        <v>609</v>
      </c>
      <c r="B306" s="39" t="s">
        <v>512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8">
        <f t="shared" si="86"/>
        <v>0</v>
      </c>
    </row>
    <row r="307" spans="1:15" ht="12.75">
      <c r="A307" s="38" t="s">
        <v>610</v>
      </c>
      <c r="B307" s="39" t="s">
        <v>514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8">
        <f t="shared" si="86"/>
        <v>0</v>
      </c>
    </row>
    <row r="308" spans="1:15" ht="12.75">
      <c r="A308" s="38" t="s">
        <v>611</v>
      </c>
      <c r="B308" s="39" t="s">
        <v>516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8">
        <f t="shared" si="86"/>
        <v>0</v>
      </c>
    </row>
    <row r="309" spans="1:15" ht="12.75">
      <c r="A309" s="38" t="s">
        <v>612</v>
      </c>
      <c r="B309" s="39" t="s">
        <v>518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8">
        <f t="shared" si="86"/>
        <v>0</v>
      </c>
    </row>
    <row r="310" spans="1:15" ht="12.75">
      <c r="A310" s="38" t="s">
        <v>613</v>
      </c>
      <c r="B310" s="39" t="s">
        <v>520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8">
        <f t="shared" si="86"/>
        <v>0</v>
      </c>
    </row>
    <row r="311" spans="1:15" ht="12.75">
      <c r="A311" s="38" t="s">
        <v>614</v>
      </c>
      <c r="B311" s="39" t="s">
        <v>522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8">
        <f t="shared" si="86"/>
        <v>0</v>
      </c>
    </row>
    <row r="312" spans="1:15" ht="12.75">
      <c r="A312" s="38" t="s">
        <v>615</v>
      </c>
      <c r="B312" s="39" t="s">
        <v>524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8">
        <f t="shared" si="86"/>
        <v>0</v>
      </c>
    </row>
    <row r="313" spans="1:15" ht="12.75">
      <c r="A313" s="38" t="s">
        <v>616</v>
      </c>
      <c r="B313" s="39" t="s">
        <v>526</v>
      </c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8">
        <f t="shared" si="86"/>
        <v>0</v>
      </c>
    </row>
    <row r="314" spans="1:15" ht="12.75">
      <c r="A314" s="38" t="s">
        <v>617</v>
      </c>
      <c r="B314" s="39" t="s">
        <v>528</v>
      </c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8">
        <f t="shared" si="86"/>
        <v>0</v>
      </c>
    </row>
    <row r="315" spans="1:15" ht="12.75">
      <c r="A315" s="38" t="s">
        <v>618</v>
      </c>
      <c r="B315" s="39" t="s">
        <v>619</v>
      </c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48">
        <f t="shared" si="86"/>
        <v>0</v>
      </c>
    </row>
    <row r="316" spans="1:15" ht="12.75">
      <c r="A316" s="36" t="s">
        <v>620</v>
      </c>
      <c r="B316" s="37" t="s">
        <v>621</v>
      </c>
      <c r="C316" s="50">
        <f>SUM(C317:C324)</f>
        <v>0</v>
      </c>
      <c r="D316" s="50">
        <f aca="true" t="shared" si="87" ref="D316:O316">SUM(D317:D324)</f>
        <v>0</v>
      </c>
      <c r="E316" s="50">
        <f t="shared" si="87"/>
        <v>0</v>
      </c>
      <c r="F316" s="50">
        <f t="shared" si="87"/>
        <v>0</v>
      </c>
      <c r="G316" s="50">
        <f t="shared" si="87"/>
        <v>0</v>
      </c>
      <c r="H316" s="50">
        <f t="shared" si="87"/>
        <v>0</v>
      </c>
      <c r="I316" s="50">
        <f t="shared" si="87"/>
        <v>0</v>
      </c>
      <c r="J316" s="50">
        <f t="shared" si="87"/>
        <v>0</v>
      </c>
      <c r="K316" s="50">
        <f t="shared" si="87"/>
        <v>0</v>
      </c>
      <c r="L316" s="50">
        <f t="shared" si="87"/>
        <v>0</v>
      </c>
      <c r="M316" s="50">
        <f t="shared" si="87"/>
        <v>0</v>
      </c>
      <c r="N316" s="50">
        <f t="shared" si="87"/>
        <v>0</v>
      </c>
      <c r="O316" s="50">
        <f t="shared" si="87"/>
        <v>0</v>
      </c>
    </row>
    <row r="317" spans="1:15" ht="12.75">
      <c r="A317" s="38" t="s">
        <v>622</v>
      </c>
      <c r="B317" s="39" t="s">
        <v>38</v>
      </c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8">
        <f aca="true" t="shared" si="88" ref="O317:O325">SUM(C317:N317)</f>
        <v>0</v>
      </c>
    </row>
    <row r="318" spans="1:15" ht="12.75">
      <c r="A318" s="38" t="s">
        <v>623</v>
      </c>
      <c r="B318" s="39" t="s">
        <v>624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8">
        <f t="shared" si="88"/>
        <v>0</v>
      </c>
    </row>
    <row r="319" spans="1:15" ht="12.75">
      <c r="A319" s="38" t="s">
        <v>625</v>
      </c>
      <c r="B319" s="39" t="s">
        <v>626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48">
        <f t="shared" si="88"/>
        <v>0</v>
      </c>
    </row>
    <row r="320" spans="1:15" ht="12.75">
      <c r="A320" s="38" t="s">
        <v>627</v>
      </c>
      <c r="B320" s="39" t="s">
        <v>628</v>
      </c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8">
        <f t="shared" si="88"/>
        <v>0</v>
      </c>
    </row>
    <row r="321" spans="1:15" ht="12.75">
      <c r="A321" s="38" t="s">
        <v>629</v>
      </c>
      <c r="B321" s="39" t="s">
        <v>39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8">
        <f t="shared" si="88"/>
        <v>0</v>
      </c>
    </row>
    <row r="322" spans="1:15" ht="12.75">
      <c r="A322" s="38" t="s">
        <v>630</v>
      </c>
      <c r="B322" s="39" t="s">
        <v>35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8">
        <f t="shared" si="88"/>
        <v>0</v>
      </c>
    </row>
    <row r="323" spans="1:15" ht="12.75">
      <c r="A323" s="38" t="s">
        <v>631</v>
      </c>
      <c r="B323" s="39" t="s">
        <v>632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8">
        <f t="shared" si="88"/>
        <v>0</v>
      </c>
    </row>
    <row r="324" spans="1:15" ht="12.75">
      <c r="A324" s="38" t="s">
        <v>633</v>
      </c>
      <c r="B324" s="39" t="s">
        <v>634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8">
        <f t="shared" si="88"/>
        <v>0</v>
      </c>
    </row>
    <row r="325" spans="1:15" ht="12.75">
      <c r="A325" s="36" t="s">
        <v>635</v>
      </c>
      <c r="B325" s="37" t="s">
        <v>636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8">
        <f t="shared" si="88"/>
        <v>0</v>
      </c>
    </row>
    <row r="326" spans="1:15" ht="12.75">
      <c r="A326" s="36" t="s">
        <v>637</v>
      </c>
      <c r="B326" s="37" t="s">
        <v>638</v>
      </c>
      <c r="C326" s="50">
        <f>SUM(C327:C332)</f>
        <v>0</v>
      </c>
      <c r="D326" s="50">
        <f aca="true" t="shared" si="89" ref="D326:O326">SUM(D327:D332)</f>
        <v>0</v>
      </c>
      <c r="E326" s="50">
        <f t="shared" si="89"/>
        <v>0</v>
      </c>
      <c r="F326" s="50">
        <f t="shared" si="89"/>
        <v>0</v>
      </c>
      <c r="G326" s="50">
        <f t="shared" si="89"/>
        <v>0</v>
      </c>
      <c r="H326" s="50">
        <f t="shared" si="89"/>
        <v>0</v>
      </c>
      <c r="I326" s="50">
        <f t="shared" si="89"/>
        <v>0</v>
      </c>
      <c r="J326" s="50">
        <f t="shared" si="89"/>
        <v>0</v>
      </c>
      <c r="K326" s="50">
        <f t="shared" si="89"/>
        <v>0</v>
      </c>
      <c r="L326" s="50">
        <f t="shared" si="89"/>
        <v>0</v>
      </c>
      <c r="M326" s="50">
        <f t="shared" si="89"/>
        <v>0</v>
      </c>
      <c r="N326" s="50">
        <f t="shared" si="89"/>
        <v>0</v>
      </c>
      <c r="O326" s="50">
        <f t="shared" si="89"/>
        <v>0</v>
      </c>
    </row>
    <row r="327" spans="1:15" ht="12.75">
      <c r="A327" s="38" t="s">
        <v>639</v>
      </c>
      <c r="B327" s="38" t="s">
        <v>640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8">
        <f aca="true" t="shared" si="90" ref="O327:O336">SUM(C327:N327)</f>
        <v>0</v>
      </c>
    </row>
    <row r="328" spans="1:15" ht="12.75">
      <c r="A328" s="38" t="s">
        <v>641</v>
      </c>
      <c r="B328" s="39" t="s">
        <v>642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8">
        <f t="shared" si="90"/>
        <v>0</v>
      </c>
    </row>
    <row r="329" spans="1:15" ht="12.75">
      <c r="A329" s="38" t="s">
        <v>643</v>
      </c>
      <c r="B329" s="39" t="s">
        <v>644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8">
        <f t="shared" si="90"/>
        <v>0</v>
      </c>
    </row>
    <row r="330" spans="1:15" ht="12.75">
      <c r="A330" s="38" t="s">
        <v>645</v>
      </c>
      <c r="B330" s="39" t="s">
        <v>646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8">
        <f t="shared" si="90"/>
        <v>0</v>
      </c>
    </row>
    <row r="331" spans="1:15" ht="12.75">
      <c r="A331" s="38" t="s">
        <v>647</v>
      </c>
      <c r="B331" s="39" t="s">
        <v>648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8">
        <f t="shared" si="90"/>
        <v>0</v>
      </c>
    </row>
    <row r="332" spans="1:15" ht="12.75">
      <c r="A332" s="38" t="s">
        <v>649</v>
      </c>
      <c r="B332" s="39" t="s">
        <v>650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8">
        <f t="shared" si="90"/>
        <v>0</v>
      </c>
    </row>
    <row r="333" spans="1:15" ht="12.75">
      <c r="A333" s="36" t="s">
        <v>651</v>
      </c>
      <c r="B333" s="37" t="s">
        <v>652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48">
        <f t="shared" si="90"/>
        <v>0</v>
      </c>
    </row>
    <row r="334" spans="1:15" ht="12.75">
      <c r="A334" s="36" t="s">
        <v>653</v>
      </c>
      <c r="B334" s="37" t="s">
        <v>654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8">
        <f t="shared" si="90"/>
        <v>0</v>
      </c>
    </row>
    <row r="335" spans="1:15" ht="12.75">
      <c r="A335" s="36" t="s">
        <v>655</v>
      </c>
      <c r="B335" s="37" t="s">
        <v>656</v>
      </c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8">
        <f t="shared" si="90"/>
        <v>0</v>
      </c>
    </row>
    <row r="336" spans="1:15" ht="12.75">
      <c r="A336" s="36" t="s">
        <v>657</v>
      </c>
      <c r="B336" s="37" t="s">
        <v>658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8">
        <f t="shared" si="90"/>
        <v>0</v>
      </c>
    </row>
    <row r="337" spans="1:15" ht="12.75">
      <c r="A337" s="36" t="s">
        <v>659</v>
      </c>
      <c r="B337" s="37" t="s">
        <v>660</v>
      </c>
      <c r="C337" s="50">
        <f>SUM(C338:C340)</f>
        <v>0</v>
      </c>
      <c r="D337" s="50">
        <f aca="true" t="shared" si="91" ref="D337:O337">SUM(D338:D340)</f>
        <v>0</v>
      </c>
      <c r="E337" s="50">
        <f t="shared" si="91"/>
        <v>0</v>
      </c>
      <c r="F337" s="50">
        <f t="shared" si="91"/>
        <v>0</v>
      </c>
      <c r="G337" s="50">
        <f t="shared" si="91"/>
        <v>0</v>
      </c>
      <c r="H337" s="50">
        <f t="shared" si="91"/>
        <v>0</v>
      </c>
      <c r="I337" s="50">
        <f t="shared" si="91"/>
        <v>0</v>
      </c>
      <c r="J337" s="50">
        <f t="shared" si="91"/>
        <v>0</v>
      </c>
      <c r="K337" s="50">
        <f t="shared" si="91"/>
        <v>0</v>
      </c>
      <c r="L337" s="50">
        <f t="shared" si="91"/>
        <v>0</v>
      </c>
      <c r="M337" s="50">
        <f t="shared" si="91"/>
        <v>0</v>
      </c>
      <c r="N337" s="50">
        <f t="shared" si="91"/>
        <v>0</v>
      </c>
      <c r="O337" s="50">
        <f t="shared" si="91"/>
        <v>0</v>
      </c>
    </row>
    <row r="338" spans="1:15" ht="12.75">
      <c r="A338" s="38" t="s">
        <v>661</v>
      </c>
      <c r="B338" s="39" t="s">
        <v>662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8">
        <f>SUM(C338:N338)</f>
        <v>0</v>
      </c>
    </row>
    <row r="339" spans="1:15" ht="12.75">
      <c r="A339" s="38" t="s">
        <v>663</v>
      </c>
      <c r="B339" s="39" t="s">
        <v>664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48">
        <f>SUM(C339:N339)</f>
        <v>0</v>
      </c>
    </row>
    <row r="340" spans="1:15" ht="12.75">
      <c r="A340" s="38" t="s">
        <v>665</v>
      </c>
      <c r="B340" s="39" t="s">
        <v>666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48">
        <f>SUM(C340:N340)</f>
        <v>0</v>
      </c>
    </row>
    <row r="341" spans="1:15" ht="12.75">
      <c r="A341" s="36" t="s">
        <v>667</v>
      </c>
      <c r="B341" s="37" t="s">
        <v>668</v>
      </c>
      <c r="C341" s="50">
        <f>SUM(C342:C345)</f>
        <v>0</v>
      </c>
      <c r="D341" s="50">
        <f aca="true" t="shared" si="92" ref="D341:O341">SUM(D342:D345)</f>
        <v>0</v>
      </c>
      <c r="E341" s="50">
        <f t="shared" si="92"/>
        <v>0</v>
      </c>
      <c r="F341" s="50">
        <f t="shared" si="92"/>
        <v>0</v>
      </c>
      <c r="G341" s="50">
        <f t="shared" si="92"/>
        <v>0</v>
      </c>
      <c r="H341" s="50">
        <f t="shared" si="92"/>
        <v>0</v>
      </c>
      <c r="I341" s="50">
        <f t="shared" si="92"/>
        <v>0</v>
      </c>
      <c r="J341" s="50">
        <f t="shared" si="92"/>
        <v>0</v>
      </c>
      <c r="K341" s="50">
        <f t="shared" si="92"/>
        <v>0</v>
      </c>
      <c r="L341" s="50">
        <f t="shared" si="92"/>
        <v>0</v>
      </c>
      <c r="M341" s="50">
        <f t="shared" si="92"/>
        <v>0</v>
      </c>
      <c r="N341" s="50">
        <f t="shared" si="92"/>
        <v>0</v>
      </c>
      <c r="O341" s="50">
        <f t="shared" si="92"/>
        <v>0</v>
      </c>
    </row>
    <row r="342" spans="1:15" ht="12.75">
      <c r="A342" s="38" t="s">
        <v>669</v>
      </c>
      <c r="B342" s="39" t="s">
        <v>670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8">
        <f>SUM(C342:N342)</f>
        <v>0</v>
      </c>
    </row>
    <row r="343" spans="1:15" ht="12.75">
      <c r="A343" s="38" t="s">
        <v>671</v>
      </c>
      <c r="B343" s="39" t="s">
        <v>672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8">
        <f>SUM(C343:N343)</f>
        <v>0</v>
      </c>
    </row>
    <row r="344" spans="1:15" ht="12.75">
      <c r="A344" s="38" t="s">
        <v>673</v>
      </c>
      <c r="B344" s="39" t="s">
        <v>674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8">
        <f>SUM(C344:N344)</f>
        <v>0</v>
      </c>
    </row>
    <row r="345" spans="1:15" ht="12.75">
      <c r="A345" s="38" t="s">
        <v>675</v>
      </c>
      <c r="B345" s="39" t="s">
        <v>676</v>
      </c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8">
        <f>SUM(C345:N345)</f>
        <v>0</v>
      </c>
    </row>
    <row r="346" spans="1:15" ht="12.75">
      <c r="A346" s="36" t="s">
        <v>677</v>
      </c>
      <c r="B346" s="37" t="s">
        <v>678</v>
      </c>
      <c r="C346" s="50">
        <f>C347+C353-C354-C361</f>
        <v>0</v>
      </c>
      <c r="D346" s="50">
        <f aca="true" t="shared" si="93" ref="D346:O346">D347+D353-D354-D361</f>
        <v>0</v>
      </c>
      <c r="E346" s="50">
        <f t="shared" si="93"/>
        <v>0</v>
      </c>
      <c r="F346" s="50">
        <f t="shared" si="93"/>
        <v>0</v>
      </c>
      <c r="G346" s="50">
        <f t="shared" si="93"/>
        <v>0</v>
      </c>
      <c r="H346" s="50">
        <f t="shared" si="93"/>
        <v>0</v>
      </c>
      <c r="I346" s="50">
        <f t="shared" si="93"/>
        <v>0</v>
      </c>
      <c r="J346" s="50">
        <f t="shared" si="93"/>
        <v>0</v>
      </c>
      <c r="K346" s="50">
        <f t="shared" si="93"/>
        <v>0</v>
      </c>
      <c r="L346" s="50">
        <f t="shared" si="93"/>
        <v>0</v>
      </c>
      <c r="M346" s="50">
        <f t="shared" si="93"/>
        <v>0</v>
      </c>
      <c r="N346" s="50">
        <f t="shared" si="93"/>
        <v>0</v>
      </c>
      <c r="O346" s="50">
        <f t="shared" si="93"/>
        <v>0</v>
      </c>
    </row>
    <row r="347" spans="1:15" ht="12.75">
      <c r="A347" s="36" t="s">
        <v>679</v>
      </c>
      <c r="B347" s="37" t="s">
        <v>680</v>
      </c>
      <c r="C347" s="48">
        <f>SUM(C348:C352)</f>
        <v>0</v>
      </c>
      <c r="D347" s="48">
        <f aca="true" t="shared" si="94" ref="D347:O347">SUM(D348:D352)</f>
        <v>0</v>
      </c>
      <c r="E347" s="48">
        <f t="shared" si="94"/>
        <v>0</v>
      </c>
      <c r="F347" s="48">
        <f t="shared" si="94"/>
        <v>0</v>
      </c>
      <c r="G347" s="48">
        <f t="shared" si="94"/>
        <v>0</v>
      </c>
      <c r="H347" s="48">
        <f t="shared" si="94"/>
        <v>0</v>
      </c>
      <c r="I347" s="48">
        <f t="shared" si="94"/>
        <v>0</v>
      </c>
      <c r="J347" s="48">
        <f t="shared" si="94"/>
        <v>0</v>
      </c>
      <c r="K347" s="48">
        <f t="shared" si="94"/>
        <v>0</v>
      </c>
      <c r="L347" s="48">
        <f t="shared" si="94"/>
        <v>0</v>
      </c>
      <c r="M347" s="48">
        <f t="shared" si="94"/>
        <v>0</v>
      </c>
      <c r="N347" s="48">
        <f t="shared" si="94"/>
        <v>0</v>
      </c>
      <c r="O347" s="48">
        <f t="shared" si="94"/>
        <v>0</v>
      </c>
    </row>
    <row r="348" spans="1:15" ht="12.75">
      <c r="A348" s="38" t="s">
        <v>681</v>
      </c>
      <c r="B348" s="39" t="s">
        <v>682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8">
        <f aca="true" t="shared" si="95" ref="O348:O353">SUM(C348:N348)</f>
        <v>0</v>
      </c>
    </row>
    <row r="349" spans="1:15" ht="12.75">
      <c r="A349" s="38" t="s">
        <v>683</v>
      </c>
      <c r="B349" s="39" t="s">
        <v>684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8">
        <f t="shared" si="95"/>
        <v>0</v>
      </c>
    </row>
    <row r="350" spans="1:15" ht="12.75">
      <c r="A350" s="38" t="s">
        <v>685</v>
      </c>
      <c r="B350" s="39" t="s">
        <v>686</v>
      </c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8">
        <f t="shared" si="95"/>
        <v>0</v>
      </c>
    </row>
    <row r="351" spans="1:15" ht="12.75">
      <c r="A351" s="38" t="s">
        <v>687</v>
      </c>
      <c r="B351" s="39" t="s">
        <v>688</v>
      </c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8">
        <f t="shared" si="95"/>
        <v>0</v>
      </c>
    </row>
    <row r="352" spans="1:15" ht="12.75">
      <c r="A352" s="38" t="s">
        <v>689</v>
      </c>
      <c r="B352" s="39" t="s">
        <v>690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8">
        <f t="shared" si="95"/>
        <v>0</v>
      </c>
    </row>
    <row r="353" spans="1:15" ht="12.75">
      <c r="A353" s="36" t="s">
        <v>691</v>
      </c>
      <c r="B353" s="37" t="s">
        <v>692</v>
      </c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8">
        <f t="shared" si="95"/>
        <v>0</v>
      </c>
    </row>
    <row r="354" spans="1:15" ht="12.75">
      <c r="A354" s="36" t="s">
        <v>693</v>
      </c>
      <c r="B354" s="37" t="s">
        <v>694</v>
      </c>
      <c r="C354" s="50">
        <f>SUM(C355:C360)</f>
        <v>0</v>
      </c>
      <c r="D354" s="50">
        <f aca="true" t="shared" si="96" ref="D354:O354">SUM(D355:D360)</f>
        <v>0</v>
      </c>
      <c r="E354" s="50">
        <f t="shared" si="96"/>
        <v>0</v>
      </c>
      <c r="F354" s="50">
        <f t="shared" si="96"/>
        <v>0</v>
      </c>
      <c r="G354" s="50">
        <f t="shared" si="96"/>
        <v>0</v>
      </c>
      <c r="H354" s="50">
        <f t="shared" si="96"/>
        <v>0</v>
      </c>
      <c r="I354" s="50">
        <f t="shared" si="96"/>
        <v>0</v>
      </c>
      <c r="J354" s="50">
        <f t="shared" si="96"/>
        <v>0</v>
      </c>
      <c r="K354" s="50">
        <f t="shared" si="96"/>
        <v>0</v>
      </c>
      <c r="L354" s="50">
        <f t="shared" si="96"/>
        <v>0</v>
      </c>
      <c r="M354" s="50">
        <f t="shared" si="96"/>
        <v>0</v>
      </c>
      <c r="N354" s="50">
        <f t="shared" si="96"/>
        <v>0</v>
      </c>
      <c r="O354" s="50">
        <f t="shared" si="96"/>
        <v>0</v>
      </c>
    </row>
    <row r="355" spans="1:15" ht="12.75">
      <c r="A355" s="38" t="s">
        <v>695</v>
      </c>
      <c r="B355" s="39" t="s">
        <v>682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8">
        <f aca="true" t="shared" si="97" ref="O355:O361">SUM(C355:N355)</f>
        <v>0</v>
      </c>
    </row>
    <row r="356" spans="1:15" ht="12.75">
      <c r="A356" s="38" t="s">
        <v>696</v>
      </c>
      <c r="B356" s="39" t="s">
        <v>697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8">
        <f t="shared" si="97"/>
        <v>0</v>
      </c>
    </row>
    <row r="357" spans="1:15" ht="12.75">
      <c r="A357" s="38" t="s">
        <v>698</v>
      </c>
      <c r="B357" s="39" t="s">
        <v>699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8">
        <f t="shared" si="97"/>
        <v>0</v>
      </c>
    </row>
    <row r="358" spans="1:15" ht="12.75">
      <c r="A358" s="38" t="s">
        <v>700</v>
      </c>
      <c r="B358" s="39" t="s">
        <v>701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8">
        <f t="shared" si="97"/>
        <v>0</v>
      </c>
    </row>
    <row r="359" spans="1:15" ht="12.75">
      <c r="A359" s="38" t="s">
        <v>702</v>
      </c>
      <c r="B359" s="39" t="s">
        <v>703</v>
      </c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8">
        <f t="shared" si="97"/>
        <v>0</v>
      </c>
    </row>
    <row r="360" spans="1:15" ht="12.75">
      <c r="A360" s="38" t="s">
        <v>704</v>
      </c>
      <c r="B360" s="39" t="s">
        <v>705</v>
      </c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8">
        <f t="shared" si="97"/>
        <v>0</v>
      </c>
    </row>
    <row r="361" spans="1:15" ht="12.75">
      <c r="A361" s="36" t="s">
        <v>706</v>
      </c>
      <c r="B361" s="37" t="s">
        <v>707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8">
        <f t="shared" si="97"/>
        <v>0</v>
      </c>
    </row>
    <row r="362" spans="1:15" ht="12.75">
      <c r="A362" s="36" t="s">
        <v>708</v>
      </c>
      <c r="B362" s="37" t="s">
        <v>709</v>
      </c>
      <c r="C362" s="50">
        <f>SUM(C363:C364)</f>
        <v>0</v>
      </c>
      <c r="D362" s="50">
        <f aca="true" t="shared" si="98" ref="D362:O362">SUM(D363:D364)</f>
        <v>0</v>
      </c>
      <c r="E362" s="50">
        <f t="shared" si="98"/>
        <v>0</v>
      </c>
      <c r="F362" s="50">
        <f t="shared" si="98"/>
        <v>0</v>
      </c>
      <c r="G362" s="50">
        <f t="shared" si="98"/>
        <v>0</v>
      </c>
      <c r="H362" s="50">
        <f t="shared" si="98"/>
        <v>0</v>
      </c>
      <c r="I362" s="50">
        <f t="shared" si="98"/>
        <v>0</v>
      </c>
      <c r="J362" s="50">
        <f t="shared" si="98"/>
        <v>0</v>
      </c>
      <c r="K362" s="50">
        <f t="shared" si="98"/>
        <v>0</v>
      </c>
      <c r="L362" s="50">
        <f t="shared" si="98"/>
        <v>0</v>
      </c>
      <c r="M362" s="50">
        <f t="shared" si="98"/>
        <v>0</v>
      </c>
      <c r="N362" s="50">
        <f t="shared" si="98"/>
        <v>0</v>
      </c>
      <c r="O362" s="50">
        <f t="shared" si="98"/>
        <v>0</v>
      </c>
    </row>
    <row r="363" spans="1:15" ht="12.75">
      <c r="A363" s="38" t="s">
        <v>710</v>
      </c>
      <c r="B363" s="39" t="s">
        <v>711</v>
      </c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8">
        <f>SUM(C363:N363)</f>
        <v>0</v>
      </c>
    </row>
    <row r="364" spans="1:15" ht="12.75">
      <c r="A364" s="38" t="s">
        <v>712</v>
      </c>
      <c r="B364" s="39" t="s">
        <v>713</v>
      </c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8">
        <f>SUM(C364:N364)</f>
        <v>0</v>
      </c>
    </row>
    <row r="365" spans="1:15" ht="12.75">
      <c r="A365" s="36" t="s">
        <v>714</v>
      </c>
      <c r="B365" s="37" t="s">
        <v>715</v>
      </c>
      <c r="C365" s="50">
        <f>SUM(C366:C368)</f>
        <v>0</v>
      </c>
      <c r="D365" s="50">
        <f aca="true" t="shared" si="99" ref="D365:O365">SUM(D366:D368)</f>
        <v>0</v>
      </c>
      <c r="E365" s="50">
        <f t="shared" si="99"/>
        <v>0</v>
      </c>
      <c r="F365" s="50">
        <f t="shared" si="99"/>
        <v>0</v>
      </c>
      <c r="G365" s="50">
        <f t="shared" si="99"/>
        <v>0</v>
      </c>
      <c r="H365" s="50">
        <f t="shared" si="99"/>
        <v>0</v>
      </c>
      <c r="I365" s="50">
        <f t="shared" si="99"/>
        <v>0</v>
      </c>
      <c r="J365" s="50">
        <f t="shared" si="99"/>
        <v>0</v>
      </c>
      <c r="K365" s="50">
        <f t="shared" si="99"/>
        <v>0</v>
      </c>
      <c r="L365" s="50">
        <f t="shared" si="99"/>
        <v>0</v>
      </c>
      <c r="M365" s="50">
        <f t="shared" si="99"/>
        <v>0</v>
      </c>
      <c r="N365" s="50">
        <f t="shared" si="99"/>
        <v>0</v>
      </c>
      <c r="O365" s="50">
        <f t="shared" si="99"/>
        <v>0</v>
      </c>
    </row>
    <row r="366" spans="1:15" ht="12.75">
      <c r="A366" s="38" t="s">
        <v>716</v>
      </c>
      <c r="B366" s="39" t="s">
        <v>717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8">
        <f>SUM(C366:N366)</f>
        <v>0</v>
      </c>
    </row>
    <row r="367" spans="1:15" ht="12.75">
      <c r="A367" s="38" t="s">
        <v>718</v>
      </c>
      <c r="B367" s="39" t="s">
        <v>719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8">
        <f>SUM(C367:N367)</f>
        <v>0</v>
      </c>
    </row>
    <row r="368" spans="1:15" ht="12.75">
      <c r="A368" s="38" t="s">
        <v>720</v>
      </c>
      <c r="B368" s="39" t="s">
        <v>721</v>
      </c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8">
        <f>SUM(C368:N368)</f>
        <v>0</v>
      </c>
    </row>
    <row r="369" spans="1:15" ht="12.75">
      <c r="A369" s="36" t="s">
        <v>722</v>
      </c>
      <c r="B369" s="37" t="s">
        <v>723</v>
      </c>
      <c r="C369" s="50">
        <f>SUM(C370:C371)</f>
        <v>0</v>
      </c>
      <c r="D369" s="50">
        <f aca="true" t="shared" si="100" ref="D369:O369">SUM(D370:D371)</f>
        <v>0</v>
      </c>
      <c r="E369" s="50">
        <f t="shared" si="100"/>
        <v>0</v>
      </c>
      <c r="F369" s="50">
        <f t="shared" si="100"/>
        <v>0</v>
      </c>
      <c r="G369" s="50">
        <f t="shared" si="100"/>
        <v>0</v>
      </c>
      <c r="H369" s="50">
        <f t="shared" si="100"/>
        <v>0</v>
      </c>
      <c r="I369" s="50">
        <f t="shared" si="100"/>
        <v>0</v>
      </c>
      <c r="J369" s="50">
        <f t="shared" si="100"/>
        <v>0</v>
      </c>
      <c r="K369" s="50">
        <f t="shared" si="100"/>
        <v>0</v>
      </c>
      <c r="L369" s="50">
        <f t="shared" si="100"/>
        <v>0</v>
      </c>
      <c r="M369" s="50">
        <f t="shared" si="100"/>
        <v>0</v>
      </c>
      <c r="N369" s="50">
        <f t="shared" si="100"/>
        <v>0</v>
      </c>
      <c r="O369" s="50">
        <f t="shared" si="100"/>
        <v>0</v>
      </c>
    </row>
    <row r="370" spans="1:15" ht="12.75">
      <c r="A370" s="38" t="s">
        <v>724</v>
      </c>
      <c r="B370" s="39" t="s">
        <v>725</v>
      </c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8">
        <f>SUM(C370:N370)</f>
        <v>0</v>
      </c>
    </row>
    <row r="371" spans="1:15" ht="12.75">
      <c r="A371" s="38" t="s">
        <v>726</v>
      </c>
      <c r="B371" s="39" t="s">
        <v>727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8">
        <f>SUM(C371:N371)</f>
        <v>0</v>
      </c>
    </row>
    <row r="372" spans="1:15" ht="12.75">
      <c r="A372" s="36" t="s">
        <v>40</v>
      </c>
      <c r="B372" s="37" t="s">
        <v>728</v>
      </c>
      <c r="C372" s="50">
        <f>SUM(C373:C374)</f>
        <v>0</v>
      </c>
      <c r="D372" s="50">
        <f aca="true" t="shared" si="101" ref="D372:O372">SUM(D373:D374)</f>
        <v>0</v>
      </c>
      <c r="E372" s="50">
        <f t="shared" si="101"/>
        <v>0</v>
      </c>
      <c r="F372" s="50">
        <f t="shared" si="101"/>
        <v>0</v>
      </c>
      <c r="G372" s="50">
        <f t="shared" si="101"/>
        <v>0</v>
      </c>
      <c r="H372" s="50">
        <f t="shared" si="101"/>
        <v>0</v>
      </c>
      <c r="I372" s="50">
        <f t="shared" si="101"/>
        <v>0</v>
      </c>
      <c r="J372" s="50">
        <f t="shared" si="101"/>
        <v>0</v>
      </c>
      <c r="K372" s="50">
        <f t="shared" si="101"/>
        <v>0</v>
      </c>
      <c r="L372" s="50">
        <f t="shared" si="101"/>
        <v>0</v>
      </c>
      <c r="M372" s="50">
        <f t="shared" si="101"/>
        <v>0</v>
      </c>
      <c r="N372" s="50">
        <f t="shared" si="101"/>
        <v>0</v>
      </c>
      <c r="O372" s="50">
        <f t="shared" si="101"/>
        <v>0</v>
      </c>
    </row>
    <row r="373" spans="1:15" ht="12.75">
      <c r="A373" s="38" t="s">
        <v>729</v>
      </c>
      <c r="B373" s="39" t="s">
        <v>730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8">
        <f>SUM(C373:N373)</f>
        <v>0</v>
      </c>
    </row>
    <row r="374" spans="1:15" ht="12.75">
      <c r="A374" s="38" t="s">
        <v>731</v>
      </c>
      <c r="B374" s="39" t="s">
        <v>732</v>
      </c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8">
        <f>SUM(C374:N374)</f>
        <v>0</v>
      </c>
    </row>
    <row r="375" spans="1:15" ht="12.75">
      <c r="A375" s="36" t="s">
        <v>733</v>
      </c>
      <c r="B375" s="37" t="s">
        <v>734</v>
      </c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8">
        <f>SUM(C375:N375)</f>
        <v>0</v>
      </c>
    </row>
    <row r="376" spans="1:15" ht="12.75">
      <c r="A376" s="4"/>
      <c r="B376" s="5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48"/>
    </row>
    <row r="379" spans="1:15" ht="13.5" thickBot="1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4" ht="13.5" thickBot="1">
      <c r="A380" s="63" t="s">
        <v>54</v>
      </c>
      <c r="B380" s="64"/>
      <c r="C380" s="65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spans="1:14" ht="12.75">
      <c r="A381" s="18"/>
      <c r="B381" s="19"/>
      <c r="C381" s="19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</row>
    <row r="382" spans="1:14" ht="12.75">
      <c r="A382" s="56" t="s">
        <v>55</v>
      </c>
      <c r="B382" s="57"/>
      <c r="C382" s="58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59" t="s">
        <v>57</v>
      </c>
      <c r="B383" s="59"/>
      <c r="C383" s="40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</row>
    <row r="384" spans="1:14" ht="12.75">
      <c r="A384" s="59" t="s">
        <v>58</v>
      </c>
      <c r="B384" s="59"/>
      <c r="C384" s="40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</row>
    <row r="385" spans="1:14" ht="12.75">
      <c r="A385" s="59" t="s">
        <v>59</v>
      </c>
      <c r="B385" s="59"/>
      <c r="C385" s="40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1:14" ht="12.75">
      <c r="A386" s="59" t="s">
        <v>56</v>
      </c>
      <c r="B386" s="59"/>
      <c r="C386" s="40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</row>
  </sheetData>
  <sheetProtection password="CC84" sheet="1" objects="1" scenarios="1"/>
  <mergeCells count="9">
    <mergeCell ref="A382:C382"/>
    <mergeCell ref="A385:B385"/>
    <mergeCell ref="A386:B386"/>
    <mergeCell ref="A384:B384"/>
    <mergeCell ref="A383:B383"/>
    <mergeCell ref="A1:O1"/>
    <mergeCell ref="A13:B13"/>
    <mergeCell ref="C13:O13"/>
    <mergeCell ref="A380:C38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de Moraes Xavier</dc:creator>
  <cp:keywords/>
  <dc:description/>
  <cp:lastModifiedBy>Gabrieli Trindade</cp:lastModifiedBy>
  <dcterms:created xsi:type="dcterms:W3CDTF">2002-11-01T16:03:26Z</dcterms:created>
  <dcterms:modified xsi:type="dcterms:W3CDTF">2019-12-16T13:24:32Z</dcterms:modified>
  <cp:category/>
  <cp:version/>
  <cp:contentType/>
  <cp:contentStatus/>
</cp:coreProperties>
</file>